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/>
  <mc:AlternateContent xmlns:mc="http://schemas.openxmlformats.org/markup-compatibility/2006">
    <mc:Choice Requires="x15">
      <x15ac:absPath xmlns:x15ac="http://schemas.microsoft.com/office/spreadsheetml/2010/11/ac" url="C:\Users\Info\Desktop\"/>
    </mc:Choice>
  </mc:AlternateContent>
  <xr:revisionPtr revIDLastSave="0" documentId="13_ncr:1_{97F15BD1-3505-4ECB-9727-07B6A3EBA9D7}" xr6:coauthVersionLast="47" xr6:coauthVersionMax="47" xr10:uidLastSave="{00000000-0000-0000-0000-000000000000}"/>
  <bookViews>
    <workbookView xWindow="28680" yWindow="-120" windowWidth="29040" windowHeight="15840" xr2:uid="{8C23A7EE-07FB-4004-A586-D1D38C67B0EE}"/>
  </bookViews>
  <sheets>
    <sheet name="METAIS" sheetId="2" r:id="rId1"/>
    <sheet name="LOUÇAS" sheetId="1" r:id="rId2"/>
  </sheets>
  <externalReferences>
    <externalReference r:id="rId3"/>
  </externalReferences>
  <calcPr calcId="191029"/>
</workbook>
</file>

<file path=xl/calcChain.xml><?xml version="1.0" encoding="utf-8"?>
<calcChain xmlns="http://schemas.openxmlformats.org/spreadsheetml/2006/main">
  <c r="V652" i="2" l="1"/>
  <c r="A652" i="2"/>
  <c r="V651" i="2"/>
  <c r="A651" i="2"/>
  <c r="V650" i="2"/>
  <c r="A650" i="2"/>
  <c r="V649" i="2"/>
  <c r="A649" i="2"/>
  <c r="V648" i="2"/>
  <c r="A648" i="2"/>
  <c r="V647" i="2"/>
  <c r="A647" i="2"/>
  <c r="V646" i="2"/>
  <c r="A646" i="2"/>
  <c r="V645" i="2"/>
  <c r="A645" i="2"/>
  <c r="V644" i="2"/>
  <c r="A644" i="2"/>
  <c r="V643" i="2"/>
  <c r="A643" i="2"/>
  <c r="V642" i="2"/>
  <c r="A642" i="2"/>
  <c r="V641" i="2"/>
  <c r="A641" i="2"/>
  <c r="V640" i="2"/>
  <c r="A640" i="2"/>
  <c r="V639" i="2"/>
  <c r="A639" i="2"/>
  <c r="V638" i="2"/>
  <c r="A638" i="2"/>
  <c r="V637" i="2"/>
  <c r="A637" i="2"/>
  <c r="V636" i="2"/>
  <c r="A636" i="2"/>
  <c r="V635" i="2"/>
  <c r="A635" i="2"/>
  <c r="V634" i="2"/>
  <c r="A634" i="2"/>
  <c r="V633" i="2"/>
  <c r="A633" i="2"/>
  <c r="V632" i="2"/>
  <c r="A632" i="2"/>
  <c r="V631" i="2"/>
  <c r="A631" i="2"/>
  <c r="V630" i="2"/>
  <c r="A630" i="2"/>
  <c r="V629" i="2"/>
  <c r="A629" i="2"/>
  <c r="V628" i="2"/>
  <c r="A628" i="2"/>
  <c r="V627" i="2"/>
  <c r="A627" i="2"/>
  <c r="V626" i="2"/>
  <c r="A626" i="2"/>
  <c r="V625" i="2"/>
  <c r="A625" i="2"/>
  <c r="V624" i="2"/>
  <c r="A624" i="2"/>
  <c r="V623" i="2"/>
  <c r="A623" i="2"/>
  <c r="V622" i="2"/>
  <c r="A622" i="2"/>
  <c r="V621" i="2"/>
  <c r="A621" i="2"/>
  <c r="V620" i="2"/>
  <c r="A620" i="2"/>
  <c r="V619" i="2"/>
  <c r="A619" i="2"/>
  <c r="V618" i="2"/>
  <c r="A618" i="2"/>
  <c r="V617" i="2"/>
  <c r="A617" i="2"/>
  <c r="V616" i="2"/>
  <c r="A616" i="2"/>
  <c r="V615" i="2"/>
  <c r="A615" i="2"/>
  <c r="V614" i="2"/>
  <c r="A614" i="2"/>
  <c r="V613" i="2"/>
  <c r="A613" i="2"/>
  <c r="V612" i="2"/>
  <c r="A612" i="2"/>
  <c r="V611" i="2"/>
  <c r="A611" i="2"/>
  <c r="V610" i="2"/>
  <c r="A610" i="2"/>
  <c r="V609" i="2"/>
  <c r="A609" i="2"/>
  <c r="V608" i="2"/>
  <c r="A608" i="2"/>
  <c r="V607" i="2"/>
  <c r="A607" i="2"/>
  <c r="V606" i="2"/>
  <c r="A606" i="2"/>
  <c r="V605" i="2"/>
  <c r="A605" i="2"/>
  <c r="V604" i="2"/>
  <c r="A604" i="2"/>
  <c r="V603" i="2"/>
  <c r="A603" i="2"/>
  <c r="V602" i="2"/>
  <c r="A602" i="2"/>
  <c r="V601" i="2"/>
  <c r="A601" i="2"/>
  <c r="V600" i="2"/>
  <c r="A600" i="2"/>
  <c r="V599" i="2"/>
  <c r="A599" i="2"/>
  <c r="V598" i="2"/>
  <c r="A598" i="2"/>
  <c r="V597" i="2"/>
  <c r="A597" i="2"/>
  <c r="V596" i="2"/>
  <c r="A596" i="2"/>
  <c r="V595" i="2"/>
  <c r="A595" i="2"/>
  <c r="V594" i="2"/>
  <c r="A594" i="2"/>
  <c r="V593" i="2"/>
  <c r="A593" i="2"/>
  <c r="V592" i="2"/>
  <c r="A592" i="2"/>
  <c r="V591" i="2"/>
  <c r="A591" i="2"/>
  <c r="V590" i="2"/>
  <c r="A590" i="2"/>
  <c r="V589" i="2"/>
  <c r="A589" i="2"/>
  <c r="V588" i="2"/>
  <c r="A588" i="2"/>
  <c r="V587" i="2"/>
  <c r="A587" i="2"/>
  <c r="V586" i="2"/>
  <c r="A586" i="2"/>
  <c r="V585" i="2"/>
  <c r="A585" i="2"/>
  <c r="V584" i="2"/>
  <c r="A584" i="2"/>
  <c r="V583" i="2"/>
  <c r="A583" i="2"/>
  <c r="V582" i="2"/>
  <c r="A582" i="2"/>
  <c r="V581" i="2"/>
  <c r="A581" i="2"/>
  <c r="V580" i="2"/>
  <c r="A580" i="2"/>
  <c r="V579" i="2"/>
  <c r="A579" i="2"/>
  <c r="V578" i="2"/>
  <c r="A578" i="2"/>
  <c r="V577" i="2"/>
  <c r="A577" i="2"/>
  <c r="V576" i="2"/>
  <c r="A576" i="2"/>
  <c r="V575" i="2"/>
  <c r="A575" i="2"/>
  <c r="V574" i="2"/>
  <c r="A574" i="2"/>
  <c r="V573" i="2"/>
  <c r="A573" i="2"/>
  <c r="V572" i="2"/>
  <c r="A572" i="2"/>
  <c r="V571" i="2"/>
  <c r="A571" i="2"/>
  <c r="V570" i="2"/>
  <c r="A570" i="2"/>
  <c r="V569" i="2"/>
  <c r="A569" i="2"/>
  <c r="V568" i="2"/>
  <c r="A568" i="2"/>
  <c r="V567" i="2"/>
  <c r="A567" i="2"/>
  <c r="V566" i="2"/>
  <c r="A566" i="2"/>
  <c r="V565" i="2"/>
  <c r="A565" i="2"/>
  <c r="V564" i="2"/>
  <c r="A564" i="2"/>
  <c r="V563" i="2"/>
  <c r="A563" i="2"/>
  <c r="V562" i="2"/>
  <c r="A562" i="2"/>
  <c r="V561" i="2"/>
  <c r="A561" i="2"/>
  <c r="V560" i="2"/>
  <c r="A560" i="2"/>
  <c r="V559" i="2"/>
  <c r="A559" i="2"/>
  <c r="V558" i="2"/>
  <c r="A558" i="2"/>
  <c r="V557" i="2"/>
  <c r="A557" i="2"/>
  <c r="V556" i="2"/>
  <c r="A556" i="2"/>
  <c r="V555" i="2"/>
  <c r="A555" i="2"/>
  <c r="V554" i="2"/>
  <c r="A554" i="2"/>
  <c r="V553" i="2"/>
  <c r="A553" i="2"/>
  <c r="V552" i="2"/>
  <c r="A552" i="2"/>
  <c r="V551" i="2"/>
  <c r="A551" i="2"/>
  <c r="V550" i="2"/>
  <c r="A550" i="2"/>
  <c r="V549" i="2"/>
  <c r="A549" i="2"/>
  <c r="V548" i="2"/>
  <c r="A548" i="2"/>
  <c r="V547" i="2"/>
  <c r="A547" i="2"/>
  <c r="V546" i="2"/>
  <c r="A546" i="2"/>
  <c r="V545" i="2"/>
  <c r="A545" i="2"/>
  <c r="V544" i="2"/>
  <c r="A544" i="2"/>
  <c r="V543" i="2"/>
  <c r="A543" i="2"/>
  <c r="V542" i="2"/>
  <c r="A542" i="2"/>
  <c r="V541" i="2"/>
  <c r="A541" i="2"/>
  <c r="V540" i="2"/>
  <c r="A540" i="2"/>
  <c r="V539" i="2"/>
  <c r="A539" i="2"/>
  <c r="V538" i="2"/>
  <c r="A538" i="2"/>
  <c r="V537" i="2"/>
  <c r="A537" i="2"/>
  <c r="V536" i="2"/>
  <c r="A536" i="2"/>
  <c r="V535" i="2"/>
  <c r="A535" i="2"/>
  <c r="V534" i="2"/>
  <c r="A534" i="2"/>
  <c r="V533" i="2"/>
  <c r="A533" i="2"/>
  <c r="V532" i="2"/>
  <c r="A532" i="2"/>
  <c r="V531" i="2"/>
  <c r="A531" i="2"/>
  <c r="V530" i="2"/>
  <c r="A530" i="2"/>
  <c r="V529" i="2"/>
  <c r="A529" i="2"/>
  <c r="V528" i="2"/>
  <c r="A528" i="2"/>
  <c r="V527" i="2"/>
  <c r="A527" i="2"/>
  <c r="V526" i="2"/>
  <c r="A526" i="2"/>
  <c r="V525" i="2"/>
  <c r="A525" i="2"/>
  <c r="V524" i="2"/>
  <c r="A524" i="2"/>
  <c r="V523" i="2"/>
  <c r="A523" i="2"/>
  <c r="V522" i="2"/>
  <c r="A522" i="2"/>
  <c r="V521" i="2"/>
  <c r="A521" i="2"/>
  <c r="V520" i="2"/>
  <c r="A520" i="2"/>
  <c r="V519" i="2"/>
  <c r="A519" i="2"/>
  <c r="V518" i="2"/>
  <c r="A518" i="2"/>
  <c r="V517" i="2"/>
  <c r="A517" i="2"/>
  <c r="V516" i="2"/>
  <c r="A516" i="2"/>
  <c r="V515" i="2"/>
  <c r="A515" i="2"/>
  <c r="V514" i="2"/>
  <c r="A514" i="2"/>
  <c r="V513" i="2"/>
  <c r="A513" i="2"/>
  <c r="V512" i="2"/>
  <c r="A512" i="2"/>
  <c r="V511" i="2"/>
  <c r="A511" i="2"/>
  <c r="V510" i="2"/>
  <c r="A510" i="2"/>
  <c r="V509" i="2"/>
  <c r="A509" i="2"/>
  <c r="V508" i="2"/>
  <c r="A508" i="2"/>
  <c r="V507" i="2"/>
  <c r="A507" i="2"/>
  <c r="V506" i="2"/>
  <c r="A506" i="2"/>
  <c r="V505" i="2"/>
  <c r="A505" i="2"/>
  <c r="V504" i="2"/>
  <c r="A504" i="2"/>
  <c r="V503" i="2"/>
  <c r="A503" i="2"/>
  <c r="V502" i="2"/>
  <c r="A502" i="2"/>
  <c r="V501" i="2"/>
  <c r="A501" i="2"/>
  <c r="V500" i="2"/>
  <c r="A500" i="2"/>
  <c r="V499" i="2"/>
  <c r="A499" i="2"/>
  <c r="V498" i="2"/>
  <c r="A498" i="2"/>
  <c r="V497" i="2"/>
  <c r="A497" i="2"/>
  <c r="V496" i="2"/>
  <c r="A496" i="2"/>
  <c r="V495" i="2"/>
  <c r="A495" i="2"/>
  <c r="V494" i="2"/>
  <c r="A494" i="2"/>
  <c r="V493" i="2"/>
  <c r="A493" i="2"/>
  <c r="V492" i="2"/>
  <c r="A492" i="2"/>
  <c r="V491" i="2"/>
  <c r="A491" i="2"/>
  <c r="V490" i="2"/>
  <c r="A490" i="2"/>
  <c r="V489" i="2"/>
  <c r="A489" i="2"/>
  <c r="V488" i="2"/>
  <c r="A488" i="2"/>
  <c r="V487" i="2"/>
  <c r="A487" i="2"/>
  <c r="V486" i="2"/>
  <c r="A486" i="2"/>
  <c r="V485" i="2"/>
  <c r="A485" i="2"/>
  <c r="V484" i="2"/>
  <c r="A484" i="2"/>
  <c r="V483" i="2"/>
  <c r="A483" i="2"/>
  <c r="V482" i="2"/>
  <c r="A482" i="2"/>
  <c r="V481" i="2"/>
  <c r="A481" i="2"/>
  <c r="V480" i="2"/>
  <c r="A480" i="2"/>
  <c r="V479" i="2"/>
  <c r="A479" i="2"/>
  <c r="V478" i="2"/>
  <c r="A478" i="2"/>
  <c r="V477" i="2"/>
  <c r="A477" i="2"/>
  <c r="V476" i="2"/>
  <c r="A476" i="2"/>
  <c r="V475" i="2"/>
  <c r="A475" i="2"/>
  <c r="V474" i="2"/>
  <c r="A474" i="2"/>
  <c r="V473" i="2"/>
  <c r="A473" i="2"/>
  <c r="V472" i="2"/>
  <c r="A472" i="2"/>
  <c r="V471" i="2"/>
  <c r="A471" i="2"/>
  <c r="V470" i="2"/>
  <c r="A470" i="2"/>
  <c r="V469" i="2"/>
  <c r="A469" i="2"/>
  <c r="V468" i="2"/>
  <c r="A468" i="2"/>
  <c r="V467" i="2"/>
  <c r="A467" i="2"/>
  <c r="V466" i="2"/>
  <c r="A466" i="2"/>
  <c r="V465" i="2"/>
  <c r="A465" i="2"/>
  <c r="V464" i="2"/>
  <c r="A464" i="2"/>
  <c r="V463" i="2"/>
  <c r="A463" i="2"/>
  <c r="V462" i="2"/>
  <c r="A462" i="2"/>
  <c r="V461" i="2"/>
  <c r="A461" i="2"/>
  <c r="V460" i="2"/>
  <c r="A460" i="2"/>
  <c r="V459" i="2"/>
  <c r="A459" i="2"/>
  <c r="V458" i="2"/>
  <c r="A458" i="2"/>
  <c r="V457" i="2"/>
  <c r="A457" i="2"/>
  <c r="V456" i="2"/>
  <c r="A456" i="2"/>
  <c r="V455" i="2"/>
  <c r="A455" i="2"/>
  <c r="V454" i="2"/>
  <c r="A454" i="2"/>
  <c r="V453" i="2"/>
  <c r="A453" i="2"/>
  <c r="V452" i="2"/>
  <c r="A452" i="2"/>
  <c r="V451" i="2"/>
  <c r="A451" i="2"/>
  <c r="V450" i="2"/>
  <c r="A450" i="2"/>
  <c r="V449" i="2"/>
  <c r="A449" i="2"/>
  <c r="V448" i="2"/>
  <c r="A448" i="2"/>
  <c r="V447" i="2"/>
  <c r="A447" i="2"/>
  <c r="V446" i="2"/>
  <c r="A446" i="2"/>
  <c r="V445" i="2"/>
  <c r="A445" i="2"/>
  <c r="V444" i="2"/>
  <c r="A444" i="2"/>
  <c r="V443" i="2"/>
  <c r="A443" i="2"/>
  <c r="V442" i="2"/>
  <c r="A442" i="2"/>
  <c r="V441" i="2"/>
  <c r="A441" i="2"/>
  <c r="V440" i="2"/>
  <c r="A440" i="2"/>
  <c r="V439" i="2"/>
  <c r="A439" i="2"/>
  <c r="V438" i="2"/>
  <c r="A438" i="2"/>
  <c r="V437" i="2"/>
  <c r="A437" i="2"/>
  <c r="V436" i="2"/>
  <c r="A436" i="2"/>
  <c r="V435" i="2"/>
  <c r="A435" i="2"/>
  <c r="V434" i="2"/>
  <c r="A434" i="2"/>
  <c r="V433" i="2"/>
  <c r="A433" i="2"/>
  <c r="V432" i="2"/>
  <c r="A432" i="2"/>
  <c r="V431" i="2"/>
  <c r="A431" i="2"/>
  <c r="V430" i="2"/>
  <c r="A430" i="2"/>
  <c r="V429" i="2"/>
  <c r="A429" i="2"/>
  <c r="V428" i="2"/>
  <c r="A428" i="2"/>
  <c r="V427" i="2"/>
  <c r="A427" i="2"/>
  <c r="V426" i="2"/>
  <c r="A426" i="2"/>
  <c r="V425" i="2"/>
  <c r="A425" i="2"/>
  <c r="V424" i="2"/>
  <c r="A424" i="2"/>
  <c r="V423" i="2"/>
  <c r="A423" i="2"/>
  <c r="V422" i="2"/>
  <c r="A422" i="2"/>
  <c r="V421" i="2"/>
  <c r="A421" i="2"/>
  <c r="V420" i="2"/>
  <c r="A420" i="2"/>
  <c r="V419" i="2"/>
  <c r="A419" i="2"/>
  <c r="V418" i="2"/>
  <c r="A418" i="2"/>
  <c r="V417" i="2"/>
  <c r="A417" i="2"/>
  <c r="V416" i="2"/>
  <c r="A416" i="2"/>
  <c r="V415" i="2"/>
  <c r="A415" i="2"/>
  <c r="V414" i="2"/>
  <c r="A414" i="2"/>
  <c r="V413" i="2"/>
  <c r="A413" i="2"/>
  <c r="V412" i="2"/>
  <c r="A412" i="2"/>
  <c r="V411" i="2"/>
  <c r="A411" i="2"/>
  <c r="V410" i="2"/>
  <c r="A410" i="2"/>
  <c r="V409" i="2"/>
  <c r="A409" i="2"/>
  <c r="V408" i="2"/>
  <c r="A408" i="2"/>
  <c r="V407" i="2"/>
  <c r="A407" i="2"/>
  <c r="V406" i="2"/>
  <c r="A406" i="2"/>
  <c r="V405" i="2"/>
  <c r="A405" i="2"/>
  <c r="V404" i="2"/>
  <c r="A404" i="2"/>
  <c r="V403" i="2"/>
  <c r="A403" i="2"/>
  <c r="V402" i="2"/>
  <c r="A402" i="2"/>
  <c r="V401" i="2"/>
  <c r="A401" i="2"/>
  <c r="V400" i="2"/>
  <c r="A400" i="2"/>
  <c r="V399" i="2"/>
  <c r="A399" i="2"/>
  <c r="V398" i="2"/>
  <c r="A398" i="2"/>
  <c r="V397" i="2"/>
  <c r="A397" i="2"/>
  <c r="V396" i="2"/>
  <c r="A396" i="2"/>
  <c r="V395" i="2"/>
  <c r="A395" i="2"/>
  <c r="V394" i="2"/>
  <c r="A394" i="2"/>
  <c r="V393" i="2"/>
  <c r="A393" i="2"/>
  <c r="V392" i="2"/>
  <c r="A392" i="2"/>
  <c r="V391" i="2"/>
  <c r="A391" i="2"/>
  <c r="V390" i="2"/>
  <c r="A390" i="2"/>
  <c r="V389" i="2"/>
  <c r="A389" i="2"/>
  <c r="V388" i="2"/>
  <c r="A388" i="2"/>
  <c r="V387" i="2"/>
  <c r="A387" i="2"/>
  <c r="V386" i="2"/>
  <c r="A386" i="2"/>
  <c r="V385" i="2"/>
  <c r="A385" i="2"/>
  <c r="V384" i="2"/>
  <c r="A384" i="2"/>
  <c r="V383" i="2"/>
  <c r="A383" i="2"/>
  <c r="V382" i="2"/>
  <c r="A382" i="2"/>
  <c r="V381" i="2"/>
  <c r="A381" i="2"/>
  <c r="V380" i="2"/>
  <c r="A380" i="2"/>
  <c r="V379" i="2"/>
  <c r="A379" i="2"/>
  <c r="V378" i="2"/>
  <c r="A378" i="2"/>
  <c r="V377" i="2"/>
  <c r="A377" i="2"/>
  <c r="V376" i="2"/>
  <c r="A376" i="2"/>
  <c r="V375" i="2"/>
  <c r="A375" i="2"/>
  <c r="V374" i="2"/>
  <c r="A374" i="2"/>
  <c r="V373" i="2"/>
  <c r="A373" i="2"/>
  <c r="V372" i="2"/>
  <c r="A372" i="2"/>
  <c r="V371" i="2"/>
  <c r="A371" i="2"/>
  <c r="V370" i="2"/>
  <c r="A370" i="2"/>
  <c r="V369" i="2"/>
  <c r="A369" i="2"/>
  <c r="V368" i="2"/>
  <c r="A368" i="2"/>
  <c r="V367" i="2"/>
  <c r="A367" i="2"/>
  <c r="V366" i="2"/>
  <c r="A366" i="2"/>
  <c r="V365" i="2"/>
  <c r="A365" i="2"/>
  <c r="V364" i="2"/>
  <c r="A364" i="2"/>
  <c r="V363" i="2"/>
  <c r="A363" i="2"/>
  <c r="V362" i="2"/>
  <c r="A362" i="2"/>
  <c r="V361" i="2"/>
  <c r="A361" i="2"/>
  <c r="V360" i="2"/>
  <c r="A360" i="2"/>
  <c r="V359" i="2"/>
  <c r="A359" i="2"/>
  <c r="V358" i="2"/>
  <c r="A358" i="2"/>
  <c r="V357" i="2"/>
  <c r="A357" i="2"/>
  <c r="V356" i="2"/>
  <c r="A356" i="2"/>
  <c r="V355" i="2"/>
  <c r="A355" i="2"/>
  <c r="V354" i="2"/>
  <c r="A354" i="2"/>
  <c r="V353" i="2"/>
  <c r="A353" i="2"/>
  <c r="V352" i="2"/>
  <c r="A352" i="2"/>
  <c r="V351" i="2"/>
  <c r="A351" i="2"/>
  <c r="V350" i="2"/>
  <c r="A350" i="2"/>
  <c r="V349" i="2"/>
  <c r="A349" i="2"/>
  <c r="V348" i="2"/>
  <c r="A348" i="2"/>
  <c r="V347" i="2"/>
  <c r="A347" i="2"/>
  <c r="V346" i="2"/>
  <c r="A346" i="2"/>
  <c r="V345" i="2"/>
  <c r="A345" i="2"/>
  <c r="V344" i="2"/>
  <c r="A344" i="2"/>
  <c r="V343" i="2"/>
  <c r="A343" i="2"/>
  <c r="V342" i="2"/>
  <c r="A342" i="2"/>
  <c r="V341" i="2"/>
  <c r="A341" i="2"/>
  <c r="V340" i="2"/>
  <c r="A340" i="2"/>
  <c r="V339" i="2"/>
  <c r="A339" i="2"/>
  <c r="V338" i="2"/>
  <c r="A338" i="2"/>
  <c r="V337" i="2"/>
  <c r="A337" i="2"/>
  <c r="V336" i="2"/>
  <c r="A336" i="2"/>
  <c r="V335" i="2"/>
  <c r="A335" i="2"/>
  <c r="V334" i="2"/>
  <c r="A334" i="2"/>
  <c r="V333" i="2"/>
  <c r="A333" i="2"/>
  <c r="V332" i="2"/>
  <c r="A332" i="2"/>
  <c r="V331" i="2"/>
  <c r="A331" i="2"/>
  <c r="V330" i="2"/>
  <c r="A330" i="2"/>
  <c r="V329" i="2"/>
  <c r="A329" i="2"/>
  <c r="V328" i="2"/>
  <c r="A328" i="2"/>
  <c r="V327" i="2"/>
  <c r="A327" i="2"/>
  <c r="V326" i="2"/>
  <c r="A326" i="2"/>
  <c r="V325" i="2"/>
  <c r="A325" i="2"/>
  <c r="V324" i="2"/>
  <c r="A324" i="2"/>
  <c r="V323" i="2"/>
  <c r="A323" i="2"/>
  <c r="V322" i="2"/>
  <c r="A322" i="2"/>
  <c r="V321" i="2"/>
  <c r="A321" i="2"/>
  <c r="V320" i="2"/>
  <c r="A320" i="2"/>
  <c r="V319" i="2"/>
  <c r="A319" i="2"/>
  <c r="V318" i="2"/>
  <c r="A318" i="2"/>
  <c r="V317" i="2"/>
  <c r="A317" i="2"/>
  <c r="V316" i="2"/>
  <c r="A316" i="2"/>
  <c r="V315" i="2"/>
  <c r="A315" i="2"/>
  <c r="V314" i="2"/>
  <c r="A314" i="2"/>
  <c r="V313" i="2"/>
  <c r="A313" i="2"/>
  <c r="V312" i="2"/>
  <c r="A312" i="2"/>
  <c r="V311" i="2"/>
  <c r="A311" i="2"/>
  <c r="V310" i="2"/>
  <c r="A310" i="2"/>
  <c r="V309" i="2"/>
  <c r="A309" i="2"/>
  <c r="V308" i="2"/>
  <c r="A308" i="2"/>
  <c r="V307" i="2"/>
  <c r="A307" i="2"/>
  <c r="V306" i="2"/>
  <c r="A306" i="2"/>
  <c r="V305" i="2"/>
  <c r="A305" i="2"/>
  <c r="V304" i="2"/>
  <c r="A304" i="2"/>
  <c r="V303" i="2"/>
  <c r="A303" i="2"/>
  <c r="V302" i="2"/>
  <c r="A302" i="2"/>
  <c r="V301" i="2"/>
  <c r="A301" i="2"/>
  <c r="V300" i="2"/>
  <c r="A300" i="2"/>
  <c r="V299" i="2"/>
  <c r="A299" i="2"/>
  <c r="V298" i="2"/>
  <c r="A298" i="2"/>
  <c r="V297" i="2"/>
  <c r="A297" i="2"/>
  <c r="V296" i="2"/>
  <c r="A296" i="2"/>
  <c r="V295" i="2"/>
  <c r="A295" i="2"/>
  <c r="V294" i="2"/>
  <c r="A294" i="2"/>
  <c r="V293" i="2"/>
  <c r="A293" i="2"/>
  <c r="V292" i="2"/>
  <c r="A292" i="2"/>
  <c r="V291" i="2"/>
  <c r="A291" i="2"/>
  <c r="V290" i="2"/>
  <c r="A290" i="2"/>
  <c r="V289" i="2"/>
  <c r="A289" i="2"/>
  <c r="V288" i="2"/>
  <c r="A288" i="2"/>
  <c r="V287" i="2"/>
  <c r="A287" i="2"/>
  <c r="V286" i="2"/>
  <c r="A286" i="2"/>
  <c r="V285" i="2"/>
  <c r="A285" i="2"/>
  <c r="V284" i="2"/>
  <c r="A284" i="2"/>
  <c r="V283" i="2"/>
  <c r="A283" i="2"/>
  <c r="V282" i="2"/>
  <c r="A282" i="2"/>
  <c r="V281" i="2"/>
  <c r="A281" i="2"/>
  <c r="V280" i="2"/>
  <c r="A280" i="2"/>
  <c r="V279" i="2"/>
  <c r="A279" i="2"/>
  <c r="V278" i="2"/>
  <c r="A278" i="2"/>
  <c r="V277" i="2"/>
  <c r="A277" i="2"/>
  <c r="V276" i="2"/>
  <c r="A276" i="2"/>
  <c r="V275" i="2"/>
  <c r="A275" i="2"/>
  <c r="V274" i="2"/>
  <c r="A274" i="2"/>
  <c r="V273" i="2"/>
  <c r="A273" i="2"/>
  <c r="V272" i="2"/>
  <c r="A272" i="2"/>
  <c r="V271" i="2"/>
  <c r="A271" i="2"/>
  <c r="V270" i="2"/>
  <c r="A270" i="2"/>
  <c r="V269" i="2"/>
  <c r="A269" i="2"/>
  <c r="V268" i="2"/>
  <c r="A268" i="2"/>
  <c r="V267" i="2"/>
  <c r="A267" i="2"/>
  <c r="V266" i="2"/>
  <c r="A266" i="2"/>
  <c r="V265" i="2"/>
  <c r="A265" i="2"/>
  <c r="V264" i="2"/>
  <c r="A264" i="2"/>
  <c r="V263" i="2"/>
  <c r="A263" i="2"/>
  <c r="V262" i="2"/>
  <c r="A262" i="2"/>
  <c r="V261" i="2"/>
  <c r="A261" i="2"/>
  <c r="V260" i="2"/>
  <c r="A260" i="2"/>
  <c r="V259" i="2"/>
  <c r="A259" i="2"/>
  <c r="V258" i="2"/>
  <c r="A258" i="2"/>
  <c r="V257" i="2"/>
  <c r="A257" i="2"/>
  <c r="V256" i="2"/>
  <c r="A256" i="2"/>
  <c r="V255" i="2"/>
  <c r="A255" i="2"/>
  <c r="V254" i="2"/>
  <c r="A254" i="2"/>
  <c r="V253" i="2"/>
  <c r="A253" i="2"/>
  <c r="V252" i="2"/>
  <c r="A252" i="2"/>
  <c r="V251" i="2"/>
  <c r="A251" i="2"/>
  <c r="V250" i="2"/>
  <c r="A250" i="2"/>
  <c r="V249" i="2"/>
  <c r="A249" i="2"/>
  <c r="V248" i="2"/>
  <c r="A248" i="2"/>
  <c r="V247" i="2"/>
  <c r="A247" i="2"/>
  <c r="V246" i="2"/>
  <c r="A246" i="2"/>
  <c r="V245" i="2"/>
  <c r="A245" i="2"/>
  <c r="V244" i="2"/>
  <c r="A244" i="2"/>
  <c r="V243" i="2"/>
  <c r="A243" i="2"/>
  <c r="V242" i="2"/>
  <c r="A242" i="2"/>
  <c r="V241" i="2"/>
  <c r="A241" i="2"/>
  <c r="V240" i="2"/>
  <c r="A240" i="2"/>
  <c r="V239" i="2"/>
  <c r="A239" i="2"/>
  <c r="V238" i="2"/>
  <c r="A238" i="2"/>
  <c r="V237" i="2"/>
  <c r="A237" i="2"/>
  <c r="V236" i="2"/>
  <c r="A236" i="2"/>
  <c r="V235" i="2"/>
  <c r="A235" i="2"/>
  <c r="V234" i="2"/>
  <c r="A234" i="2"/>
  <c r="V233" i="2"/>
  <c r="A233" i="2"/>
  <c r="V232" i="2"/>
  <c r="A232" i="2"/>
  <c r="V231" i="2"/>
  <c r="A231" i="2"/>
  <c r="V230" i="2"/>
  <c r="A230" i="2"/>
  <c r="V229" i="2"/>
  <c r="A229" i="2"/>
  <c r="V228" i="2"/>
  <c r="A228" i="2"/>
  <c r="V227" i="2"/>
  <c r="A227" i="2"/>
  <c r="V226" i="2"/>
  <c r="A226" i="2"/>
  <c r="V225" i="2"/>
  <c r="A225" i="2"/>
  <c r="V224" i="2"/>
  <c r="A224" i="2"/>
  <c r="V223" i="2"/>
  <c r="A223" i="2"/>
  <c r="V222" i="2"/>
  <c r="A222" i="2"/>
  <c r="V221" i="2"/>
  <c r="A221" i="2"/>
  <c r="V220" i="2"/>
  <c r="A220" i="2"/>
  <c r="V219" i="2"/>
  <c r="A219" i="2"/>
  <c r="V218" i="2"/>
  <c r="A218" i="2"/>
  <c r="V217" i="2"/>
  <c r="A217" i="2"/>
  <c r="V216" i="2"/>
  <c r="A216" i="2"/>
  <c r="V215" i="2"/>
  <c r="A215" i="2"/>
  <c r="V214" i="2"/>
  <c r="A214" i="2"/>
  <c r="V213" i="2"/>
  <c r="A213" i="2"/>
  <c r="V212" i="2"/>
  <c r="A212" i="2"/>
  <c r="V211" i="2"/>
  <c r="A211" i="2"/>
  <c r="V210" i="2"/>
  <c r="A210" i="2"/>
  <c r="V209" i="2"/>
  <c r="A209" i="2"/>
  <c r="V208" i="2"/>
  <c r="A208" i="2"/>
  <c r="V207" i="2"/>
  <c r="A207" i="2"/>
  <c r="V206" i="2"/>
  <c r="A206" i="2"/>
  <c r="V205" i="2"/>
  <c r="A205" i="2"/>
  <c r="V204" i="2"/>
  <c r="A204" i="2"/>
  <c r="V203" i="2"/>
  <c r="A203" i="2"/>
  <c r="V202" i="2"/>
  <c r="A202" i="2"/>
  <c r="V201" i="2"/>
  <c r="A201" i="2"/>
  <c r="V200" i="2"/>
  <c r="A200" i="2"/>
  <c r="V199" i="2"/>
  <c r="A199" i="2"/>
  <c r="V198" i="2"/>
  <c r="A198" i="2"/>
  <c r="V197" i="2"/>
  <c r="A197" i="2"/>
  <c r="V196" i="2"/>
  <c r="A196" i="2"/>
  <c r="V195" i="2"/>
  <c r="A195" i="2"/>
  <c r="V194" i="2"/>
  <c r="A194" i="2"/>
  <c r="V193" i="2"/>
  <c r="A193" i="2"/>
  <c r="V192" i="2"/>
  <c r="A192" i="2"/>
  <c r="V191" i="2"/>
  <c r="A191" i="2"/>
  <c r="V190" i="2"/>
  <c r="A190" i="2"/>
  <c r="V189" i="2"/>
  <c r="A189" i="2"/>
  <c r="V188" i="2"/>
  <c r="A188" i="2"/>
  <c r="V187" i="2"/>
  <c r="A187" i="2"/>
  <c r="V186" i="2"/>
  <c r="A186" i="2"/>
  <c r="V185" i="2"/>
  <c r="A185" i="2"/>
  <c r="V184" i="2"/>
  <c r="A184" i="2"/>
  <c r="V183" i="2"/>
  <c r="A183" i="2"/>
  <c r="V182" i="2"/>
  <c r="A182" i="2"/>
  <c r="V181" i="2"/>
  <c r="A181" i="2"/>
  <c r="V180" i="2"/>
  <c r="A180" i="2"/>
  <c r="V179" i="2"/>
  <c r="A179" i="2"/>
  <c r="V178" i="2"/>
  <c r="A178" i="2"/>
  <c r="V177" i="2"/>
  <c r="A177" i="2"/>
  <c r="V176" i="2"/>
  <c r="A176" i="2"/>
  <c r="V175" i="2"/>
  <c r="A175" i="2"/>
  <c r="V174" i="2"/>
  <c r="A174" i="2"/>
  <c r="V173" i="2"/>
  <c r="A173" i="2"/>
  <c r="V172" i="2"/>
  <c r="A172" i="2"/>
  <c r="V171" i="2"/>
  <c r="A171" i="2"/>
  <c r="V170" i="2"/>
  <c r="A170" i="2"/>
  <c r="V169" i="2"/>
  <c r="A169" i="2"/>
  <c r="V168" i="2"/>
  <c r="A168" i="2"/>
  <c r="V167" i="2"/>
  <c r="A167" i="2"/>
  <c r="V166" i="2"/>
  <c r="A166" i="2"/>
  <c r="V165" i="2"/>
  <c r="A165" i="2"/>
  <c r="V164" i="2"/>
  <c r="A164" i="2"/>
  <c r="V163" i="2"/>
  <c r="A163" i="2"/>
  <c r="V162" i="2"/>
  <c r="A162" i="2"/>
  <c r="V161" i="2"/>
  <c r="A161" i="2"/>
  <c r="V160" i="2"/>
  <c r="A160" i="2"/>
  <c r="V159" i="2"/>
  <c r="A159" i="2"/>
  <c r="V158" i="2"/>
  <c r="A158" i="2"/>
  <c r="V157" i="2"/>
  <c r="A157" i="2"/>
  <c r="V156" i="2"/>
  <c r="A156" i="2"/>
  <c r="V155" i="2"/>
  <c r="A155" i="2"/>
  <c r="V154" i="2"/>
  <c r="A154" i="2"/>
  <c r="V153" i="2"/>
  <c r="A153" i="2"/>
  <c r="V152" i="2"/>
  <c r="A152" i="2"/>
  <c r="V151" i="2"/>
  <c r="A151" i="2"/>
  <c r="V150" i="2"/>
  <c r="A150" i="2"/>
  <c r="V149" i="2"/>
  <c r="A149" i="2"/>
  <c r="V148" i="2"/>
  <c r="A148" i="2"/>
  <c r="V147" i="2"/>
  <c r="A147" i="2"/>
  <c r="V146" i="2"/>
  <c r="A146" i="2"/>
  <c r="V145" i="2"/>
  <c r="A145" i="2"/>
  <c r="V144" i="2"/>
  <c r="A144" i="2"/>
  <c r="V143" i="2"/>
  <c r="A143" i="2"/>
  <c r="V142" i="2"/>
  <c r="A142" i="2"/>
  <c r="V141" i="2"/>
  <c r="A141" i="2"/>
  <c r="V140" i="2"/>
  <c r="A140" i="2"/>
  <c r="V139" i="2"/>
  <c r="A139" i="2"/>
  <c r="V138" i="2"/>
  <c r="A138" i="2"/>
  <c r="V137" i="2"/>
  <c r="A137" i="2"/>
  <c r="V136" i="2"/>
  <c r="A136" i="2"/>
  <c r="V135" i="2"/>
  <c r="A135" i="2"/>
  <c r="V134" i="2"/>
  <c r="A134" i="2"/>
  <c r="V133" i="2"/>
  <c r="A133" i="2"/>
  <c r="V132" i="2"/>
  <c r="A132" i="2"/>
  <c r="V131" i="2"/>
  <c r="A131" i="2"/>
  <c r="V130" i="2"/>
  <c r="A130" i="2"/>
  <c r="V129" i="2"/>
  <c r="A129" i="2"/>
  <c r="V128" i="2"/>
  <c r="A128" i="2"/>
  <c r="V127" i="2"/>
  <c r="A127" i="2"/>
  <c r="V126" i="2"/>
  <c r="A126" i="2"/>
  <c r="V125" i="2"/>
  <c r="A125" i="2"/>
  <c r="V124" i="2"/>
  <c r="A124" i="2"/>
  <c r="V123" i="2"/>
  <c r="A123" i="2"/>
  <c r="V122" i="2"/>
  <c r="A122" i="2"/>
  <c r="V121" i="2"/>
  <c r="A121" i="2"/>
  <c r="V120" i="2"/>
  <c r="A120" i="2"/>
  <c r="V119" i="2"/>
  <c r="A119" i="2"/>
  <c r="V118" i="2"/>
  <c r="A118" i="2"/>
  <c r="V117" i="2"/>
  <c r="A117" i="2"/>
  <c r="V116" i="2"/>
  <c r="A116" i="2"/>
  <c r="V115" i="2"/>
  <c r="A115" i="2"/>
  <c r="V114" i="2"/>
  <c r="A114" i="2"/>
  <c r="V113" i="2"/>
  <c r="A113" i="2"/>
  <c r="V112" i="2"/>
  <c r="A112" i="2"/>
  <c r="V111" i="2"/>
  <c r="A111" i="2"/>
  <c r="V110" i="2"/>
  <c r="A110" i="2"/>
  <c r="V109" i="2"/>
  <c r="A109" i="2"/>
  <c r="V108" i="2"/>
  <c r="A108" i="2"/>
  <c r="V107" i="2"/>
  <c r="A107" i="2"/>
  <c r="V106" i="2"/>
  <c r="A106" i="2"/>
  <c r="V105" i="2"/>
  <c r="A105" i="2"/>
  <c r="V104" i="2"/>
  <c r="A104" i="2"/>
  <c r="V103" i="2"/>
  <c r="A103" i="2"/>
  <c r="V102" i="2"/>
  <c r="A102" i="2"/>
  <c r="V101" i="2"/>
  <c r="A101" i="2"/>
  <c r="V100" i="2"/>
  <c r="A100" i="2"/>
  <c r="V99" i="2"/>
  <c r="A99" i="2"/>
  <c r="V98" i="2"/>
  <c r="A98" i="2"/>
  <c r="V97" i="2"/>
  <c r="A97" i="2"/>
  <c r="V96" i="2"/>
  <c r="A96" i="2"/>
  <c r="V95" i="2"/>
  <c r="A95" i="2"/>
  <c r="V94" i="2"/>
  <c r="A94" i="2"/>
  <c r="V93" i="2"/>
  <c r="A93" i="2"/>
  <c r="V92" i="2"/>
  <c r="A92" i="2"/>
  <c r="V91" i="2"/>
  <c r="A91" i="2"/>
  <c r="V90" i="2"/>
  <c r="A90" i="2"/>
  <c r="V89" i="2"/>
  <c r="A89" i="2"/>
  <c r="V88" i="2"/>
  <c r="A88" i="2"/>
  <c r="V87" i="2"/>
  <c r="A87" i="2"/>
  <c r="V86" i="2"/>
  <c r="A86" i="2"/>
  <c r="V85" i="2"/>
  <c r="A85" i="2"/>
  <c r="V84" i="2"/>
  <c r="A84" i="2"/>
  <c r="V83" i="2"/>
  <c r="A83" i="2"/>
  <c r="V82" i="2"/>
  <c r="A82" i="2"/>
  <c r="V81" i="2"/>
  <c r="A81" i="2"/>
  <c r="V80" i="2"/>
  <c r="A80" i="2"/>
  <c r="V79" i="2"/>
  <c r="A79" i="2"/>
  <c r="V78" i="2"/>
  <c r="A78" i="2"/>
  <c r="V77" i="2"/>
  <c r="A77" i="2"/>
  <c r="V76" i="2"/>
  <c r="A76" i="2"/>
  <c r="V75" i="2"/>
  <c r="A75" i="2"/>
  <c r="V74" i="2"/>
  <c r="A74" i="2"/>
  <c r="V73" i="2"/>
  <c r="A73" i="2"/>
  <c r="V72" i="2"/>
  <c r="A72" i="2"/>
  <c r="V71" i="2"/>
  <c r="A71" i="2"/>
  <c r="V70" i="2"/>
  <c r="A70" i="2"/>
  <c r="V69" i="2"/>
  <c r="A69" i="2"/>
  <c r="V68" i="2"/>
  <c r="A68" i="2"/>
  <c r="V67" i="2"/>
  <c r="A67" i="2"/>
  <c r="V66" i="2"/>
  <c r="A66" i="2"/>
  <c r="V65" i="2"/>
  <c r="A65" i="2"/>
  <c r="V64" i="2"/>
  <c r="A64" i="2"/>
  <c r="V63" i="2"/>
  <c r="A63" i="2"/>
  <c r="V62" i="2"/>
  <c r="A62" i="2"/>
  <c r="V61" i="2"/>
  <c r="A61" i="2"/>
  <c r="V60" i="2"/>
  <c r="A60" i="2"/>
  <c r="V59" i="2"/>
  <c r="A59" i="2"/>
  <c r="V58" i="2"/>
  <c r="A58" i="2"/>
  <c r="V57" i="2"/>
  <c r="A57" i="2"/>
  <c r="V56" i="2"/>
  <c r="A56" i="2"/>
  <c r="V55" i="2"/>
  <c r="A55" i="2"/>
  <c r="V54" i="2"/>
  <c r="A54" i="2"/>
  <c r="V53" i="2"/>
  <c r="A53" i="2"/>
  <c r="V52" i="2"/>
  <c r="A52" i="2"/>
  <c r="V51" i="2"/>
  <c r="A51" i="2"/>
  <c r="V50" i="2"/>
  <c r="A50" i="2"/>
  <c r="V49" i="2"/>
  <c r="A49" i="2"/>
  <c r="V48" i="2"/>
  <c r="A48" i="2"/>
  <c r="V47" i="2"/>
  <c r="A47" i="2"/>
  <c r="V46" i="2"/>
  <c r="A46" i="2"/>
  <c r="V45" i="2"/>
  <c r="A45" i="2"/>
  <c r="V44" i="2"/>
  <c r="A44" i="2"/>
  <c r="V43" i="2"/>
  <c r="A43" i="2"/>
  <c r="V42" i="2"/>
  <c r="A42" i="2"/>
  <c r="V41" i="2"/>
  <c r="A41" i="2"/>
  <c r="V40" i="2"/>
  <c r="A40" i="2"/>
  <c r="V39" i="2"/>
  <c r="A39" i="2"/>
  <c r="V38" i="2"/>
  <c r="A38" i="2"/>
  <c r="V37" i="2"/>
  <c r="A37" i="2"/>
  <c r="V36" i="2"/>
  <c r="A36" i="2"/>
  <c r="V35" i="2"/>
  <c r="A35" i="2"/>
  <c r="V34" i="2"/>
  <c r="A34" i="2"/>
  <c r="V33" i="2"/>
  <c r="A33" i="2"/>
  <c r="V32" i="2"/>
  <c r="A32" i="2"/>
  <c r="V31" i="2"/>
  <c r="A31" i="2"/>
  <c r="V30" i="2"/>
  <c r="A30" i="2"/>
  <c r="V29" i="2"/>
  <c r="A29" i="2"/>
  <c r="V28" i="2"/>
  <c r="A28" i="2"/>
  <c r="V27" i="2"/>
  <c r="A27" i="2"/>
  <c r="V26" i="2"/>
  <c r="A26" i="2"/>
  <c r="V25" i="2"/>
  <c r="A25" i="2"/>
  <c r="V24" i="2"/>
  <c r="A24" i="2"/>
  <c r="V23" i="2"/>
  <c r="A23" i="2"/>
  <c r="V22" i="2"/>
  <c r="A22" i="2"/>
  <c r="V21" i="2"/>
  <c r="A21" i="2"/>
  <c r="V20" i="2"/>
  <c r="A20" i="2"/>
  <c r="V19" i="2"/>
  <c r="A19" i="2"/>
  <c r="V18" i="2"/>
  <c r="A18" i="2"/>
  <c r="V17" i="2"/>
  <c r="A17" i="2"/>
  <c r="V16" i="2"/>
  <c r="A16" i="2"/>
  <c r="V15" i="2"/>
  <c r="A15" i="2"/>
  <c r="V14" i="2"/>
  <c r="A14" i="2"/>
  <c r="V13" i="2"/>
  <c r="A13" i="2"/>
  <c r="V12" i="2"/>
  <c r="A12" i="2"/>
  <c r="V11" i="2"/>
  <c r="A11" i="2"/>
  <c r="V10" i="2"/>
  <c r="A10" i="2"/>
  <c r="V9" i="2"/>
  <c r="A9" i="2"/>
  <c r="V8" i="2"/>
  <c r="A8" i="2"/>
  <c r="V7" i="2"/>
  <c r="A7" i="2"/>
  <c r="V6" i="2"/>
  <c r="A6" i="2"/>
  <c r="V5" i="2"/>
  <c r="A5" i="2"/>
  <c r="V4" i="2"/>
  <c r="A4" i="2"/>
  <c r="V3" i="2"/>
  <c r="A3" i="2"/>
  <c r="V2" i="2"/>
  <c r="A2" i="2"/>
  <c r="V200" i="1"/>
  <c r="S200" i="1"/>
  <c r="T200" i="1" s="1"/>
  <c r="U200" i="1" s="1"/>
  <c r="V199" i="1"/>
  <c r="S199" i="1"/>
  <c r="T199" i="1"/>
  <c r="U199" i="1" s="1"/>
  <c r="V198" i="1"/>
  <c r="S198" i="1"/>
  <c r="T198" i="1" s="1"/>
  <c r="U198" i="1" s="1"/>
  <c r="V197" i="1"/>
  <c r="S197" i="1"/>
  <c r="T197" i="1"/>
  <c r="U197" i="1" s="1"/>
  <c r="V196" i="1"/>
  <c r="S196" i="1"/>
  <c r="T196" i="1"/>
  <c r="U196" i="1" s="1"/>
  <c r="V195" i="1"/>
  <c r="S195" i="1"/>
  <c r="T195" i="1"/>
  <c r="U195" i="1" s="1"/>
  <c r="V194" i="1"/>
  <c r="S194" i="1"/>
  <c r="T194" i="1" s="1"/>
  <c r="U194" i="1" s="1"/>
  <c r="V193" i="1"/>
  <c r="S193" i="1"/>
  <c r="T193" i="1"/>
  <c r="U193" i="1" s="1"/>
  <c r="V192" i="1"/>
  <c r="S192" i="1"/>
  <c r="T192" i="1"/>
  <c r="U192" i="1" s="1"/>
  <c r="V191" i="1"/>
  <c r="S191" i="1"/>
  <c r="T191" i="1" s="1"/>
  <c r="U191" i="1" s="1"/>
  <c r="V190" i="1"/>
  <c r="S190" i="1"/>
  <c r="T190" i="1" s="1"/>
  <c r="U190" i="1" s="1"/>
  <c r="V189" i="1"/>
  <c r="S189" i="1"/>
  <c r="T189" i="1" s="1"/>
  <c r="U189" i="1" s="1"/>
  <c r="V188" i="1"/>
  <c r="S188" i="1"/>
  <c r="T188" i="1"/>
  <c r="U188" i="1" s="1"/>
  <c r="V187" i="1"/>
  <c r="S187" i="1"/>
  <c r="T187" i="1"/>
  <c r="U187" i="1" s="1"/>
  <c r="V186" i="1"/>
  <c r="S186" i="1"/>
  <c r="T186" i="1"/>
  <c r="U186" i="1" s="1"/>
  <c r="V185" i="1"/>
  <c r="S185" i="1"/>
  <c r="T185" i="1"/>
  <c r="U185" i="1" s="1"/>
  <c r="V184" i="1"/>
  <c r="S184" i="1"/>
  <c r="T184" i="1"/>
  <c r="U184" i="1" s="1"/>
  <c r="V183" i="1"/>
  <c r="S183" i="1"/>
  <c r="T183" i="1" s="1"/>
  <c r="U183" i="1" s="1"/>
  <c r="V182" i="1"/>
  <c r="S182" i="1"/>
  <c r="T182" i="1" s="1"/>
  <c r="U182" i="1" s="1"/>
  <c r="V181" i="1"/>
  <c r="S181" i="1"/>
  <c r="T181" i="1" s="1"/>
  <c r="U181" i="1" s="1"/>
  <c r="V180" i="1"/>
  <c r="S180" i="1"/>
  <c r="T180" i="1"/>
  <c r="U180" i="1" s="1"/>
  <c r="V179" i="1"/>
  <c r="S179" i="1"/>
  <c r="T179" i="1"/>
  <c r="U179" i="1" s="1"/>
  <c r="V178" i="1"/>
  <c r="S178" i="1"/>
  <c r="T178" i="1" s="1"/>
  <c r="U178" i="1" s="1"/>
  <c r="V177" i="1"/>
  <c r="S177" i="1"/>
  <c r="T177" i="1"/>
  <c r="U177" i="1" s="1"/>
  <c r="V176" i="1"/>
  <c r="S176" i="1"/>
  <c r="T176" i="1"/>
  <c r="U176" i="1" s="1"/>
  <c r="V175" i="1"/>
  <c r="S175" i="1"/>
  <c r="T175" i="1"/>
  <c r="U175" i="1" s="1"/>
  <c r="V174" i="1"/>
  <c r="S174" i="1"/>
  <c r="T174" i="1" s="1"/>
  <c r="U174" i="1" s="1"/>
  <c r="V173" i="1"/>
  <c r="S173" i="1"/>
  <c r="T173" i="1" s="1"/>
  <c r="U173" i="1" s="1"/>
  <c r="V172" i="1"/>
  <c r="S172" i="1"/>
  <c r="T172" i="1"/>
  <c r="U172" i="1" s="1"/>
  <c r="V171" i="1"/>
  <c r="S171" i="1"/>
  <c r="T171" i="1"/>
  <c r="U171" i="1" s="1"/>
  <c r="V170" i="1"/>
  <c r="S170" i="1"/>
  <c r="T170" i="1" s="1"/>
  <c r="U170" i="1" s="1"/>
  <c r="V169" i="1"/>
  <c r="S169" i="1"/>
  <c r="T169" i="1"/>
  <c r="U169" i="1" s="1"/>
  <c r="V168" i="1"/>
  <c r="S168" i="1"/>
  <c r="T168" i="1"/>
  <c r="U168" i="1" s="1"/>
  <c r="V167" i="1"/>
  <c r="S167" i="1"/>
  <c r="T167" i="1"/>
  <c r="U167" i="1" s="1"/>
  <c r="V166" i="1"/>
  <c r="S166" i="1"/>
  <c r="T166" i="1" s="1"/>
  <c r="U166" i="1" s="1"/>
  <c r="V165" i="1"/>
  <c r="S165" i="1"/>
  <c r="T165" i="1" s="1"/>
  <c r="U165" i="1" s="1"/>
  <c r="V164" i="1"/>
  <c r="S164" i="1"/>
  <c r="T164" i="1"/>
  <c r="U164" i="1" s="1"/>
  <c r="V163" i="1"/>
  <c r="S163" i="1"/>
  <c r="T163" i="1"/>
  <c r="U163" i="1" s="1"/>
  <c r="V162" i="1"/>
  <c r="S162" i="1"/>
  <c r="T162" i="1" s="1"/>
  <c r="U162" i="1" s="1"/>
  <c r="V161" i="1"/>
  <c r="S161" i="1"/>
  <c r="T161" i="1"/>
  <c r="U161" i="1" s="1"/>
  <c r="V160" i="1"/>
  <c r="S160" i="1"/>
  <c r="T160" i="1"/>
  <c r="U160" i="1" s="1"/>
  <c r="V159" i="1"/>
  <c r="S159" i="1"/>
  <c r="T159" i="1"/>
  <c r="U159" i="1" s="1"/>
  <c r="V158" i="1"/>
  <c r="S158" i="1"/>
  <c r="T158" i="1" s="1"/>
  <c r="U158" i="1" s="1"/>
  <c r="V157" i="1"/>
  <c r="S157" i="1"/>
  <c r="T157" i="1" s="1"/>
  <c r="U157" i="1" s="1"/>
  <c r="V156" i="1"/>
  <c r="S156" i="1"/>
  <c r="T156" i="1" s="1"/>
  <c r="U156" i="1" s="1"/>
  <c r="V155" i="1"/>
  <c r="S155" i="1"/>
  <c r="T155" i="1"/>
  <c r="U155" i="1" s="1"/>
  <c r="V154" i="1"/>
  <c r="S154" i="1"/>
  <c r="T154" i="1" s="1"/>
  <c r="U154" i="1" s="1"/>
  <c r="V153" i="1"/>
  <c r="S153" i="1"/>
  <c r="T153" i="1"/>
  <c r="U153" i="1" s="1"/>
  <c r="V152" i="1"/>
  <c r="S152" i="1"/>
  <c r="T152" i="1"/>
  <c r="U152" i="1" s="1"/>
  <c r="V151" i="1"/>
  <c r="S151" i="1"/>
  <c r="T151" i="1"/>
  <c r="U151" i="1" s="1"/>
  <c r="V150" i="1"/>
  <c r="S150" i="1"/>
  <c r="T150" i="1" s="1"/>
  <c r="U150" i="1" s="1"/>
  <c r="V149" i="1"/>
  <c r="S149" i="1"/>
  <c r="T149" i="1" s="1"/>
  <c r="U149" i="1" s="1"/>
  <c r="V148" i="1"/>
  <c r="S148" i="1"/>
  <c r="T148" i="1" s="1"/>
  <c r="U148" i="1" s="1"/>
  <c r="V147" i="1"/>
  <c r="S147" i="1"/>
  <c r="T147" i="1"/>
  <c r="U147" i="1" s="1"/>
  <c r="V146" i="1"/>
  <c r="S146" i="1"/>
  <c r="T146" i="1" s="1"/>
  <c r="U146" i="1" s="1"/>
  <c r="V145" i="1"/>
  <c r="S145" i="1"/>
  <c r="T145" i="1"/>
  <c r="U145" i="1" s="1"/>
  <c r="V144" i="1"/>
  <c r="S144" i="1"/>
  <c r="T144" i="1"/>
  <c r="U144" i="1" s="1"/>
  <c r="V143" i="1"/>
  <c r="S143" i="1"/>
  <c r="T143" i="1"/>
  <c r="U143" i="1" s="1"/>
  <c r="V142" i="1"/>
  <c r="S142" i="1"/>
  <c r="T142" i="1" s="1"/>
  <c r="U142" i="1" s="1"/>
  <c r="V141" i="1"/>
  <c r="S141" i="1"/>
  <c r="T141" i="1" s="1"/>
  <c r="U141" i="1" s="1"/>
  <c r="V140" i="1"/>
  <c r="S140" i="1"/>
  <c r="T140" i="1"/>
  <c r="U140" i="1" s="1"/>
  <c r="V139" i="1"/>
  <c r="S139" i="1"/>
  <c r="T139" i="1" s="1"/>
  <c r="U139" i="1" s="1"/>
  <c r="V138" i="1"/>
  <c r="S138" i="1"/>
  <c r="T138" i="1"/>
  <c r="U138" i="1" s="1"/>
  <c r="V137" i="1"/>
  <c r="S137" i="1"/>
  <c r="T137" i="1"/>
  <c r="U137" i="1" s="1"/>
  <c r="V136" i="1"/>
  <c r="S136" i="1"/>
  <c r="T136" i="1"/>
  <c r="U136" i="1" s="1"/>
  <c r="V135" i="1"/>
  <c r="S135" i="1"/>
  <c r="T135" i="1"/>
  <c r="U135" i="1" s="1"/>
  <c r="V134" i="1"/>
  <c r="S134" i="1"/>
  <c r="T134" i="1" s="1"/>
  <c r="U134" i="1" s="1"/>
  <c r="V133" i="1"/>
  <c r="S133" i="1"/>
  <c r="T133" i="1" s="1"/>
  <c r="U133" i="1" s="1"/>
  <c r="V132" i="1"/>
  <c r="S132" i="1"/>
  <c r="T132" i="1" s="1"/>
  <c r="U132" i="1" s="1"/>
  <c r="V131" i="1"/>
  <c r="S131" i="1"/>
  <c r="T131" i="1" s="1"/>
  <c r="U131" i="1" s="1"/>
  <c r="V130" i="1"/>
  <c r="S130" i="1"/>
  <c r="T130" i="1"/>
  <c r="U130" i="1" s="1"/>
  <c r="V129" i="1"/>
  <c r="S129" i="1"/>
  <c r="T129" i="1"/>
  <c r="U129" i="1" s="1"/>
  <c r="V128" i="1"/>
  <c r="S128" i="1"/>
  <c r="T128" i="1"/>
  <c r="U128" i="1" s="1"/>
  <c r="V127" i="1"/>
  <c r="S127" i="1"/>
  <c r="T127" i="1"/>
  <c r="U127" i="1" s="1"/>
  <c r="V126" i="1"/>
  <c r="S126" i="1"/>
  <c r="T126" i="1" s="1"/>
  <c r="U126" i="1" s="1"/>
  <c r="V125" i="1"/>
  <c r="S125" i="1"/>
  <c r="T125" i="1" s="1"/>
  <c r="U125" i="1" s="1"/>
  <c r="V124" i="1"/>
  <c r="S124" i="1"/>
  <c r="T124" i="1" s="1"/>
  <c r="U124" i="1" s="1"/>
  <c r="V123" i="1"/>
  <c r="S123" i="1"/>
  <c r="T123" i="1" s="1"/>
  <c r="U123" i="1" s="1"/>
  <c r="V122" i="1"/>
  <c r="S122" i="1"/>
  <c r="T122" i="1"/>
  <c r="U122" i="1" s="1"/>
  <c r="V121" i="1"/>
  <c r="S121" i="1"/>
  <c r="T121" i="1"/>
  <c r="U121" i="1" s="1"/>
  <c r="V120" i="1"/>
  <c r="S120" i="1"/>
  <c r="T120" i="1"/>
  <c r="U120" i="1" s="1"/>
  <c r="V119" i="1"/>
  <c r="S119" i="1"/>
  <c r="T119" i="1"/>
  <c r="U119" i="1" s="1"/>
  <c r="V118" i="1"/>
  <c r="S118" i="1"/>
  <c r="T118" i="1" s="1"/>
  <c r="U118" i="1" s="1"/>
  <c r="V117" i="1"/>
  <c r="S117" i="1"/>
  <c r="T117" i="1" s="1"/>
  <c r="U117" i="1" s="1"/>
  <c r="V116" i="1"/>
  <c r="S116" i="1"/>
  <c r="T116" i="1" s="1"/>
  <c r="U116" i="1" s="1"/>
  <c r="V115" i="1"/>
  <c r="S115" i="1"/>
  <c r="T115" i="1" s="1"/>
  <c r="U115" i="1" s="1"/>
  <c r="V114" i="1"/>
  <c r="S114" i="1"/>
  <c r="T114" i="1"/>
  <c r="U114" i="1" s="1"/>
  <c r="V113" i="1"/>
  <c r="S113" i="1"/>
  <c r="T113" i="1"/>
  <c r="U113" i="1" s="1"/>
  <c r="V112" i="1"/>
  <c r="S112" i="1"/>
  <c r="T112" i="1"/>
  <c r="U112" i="1" s="1"/>
  <c r="V111" i="1"/>
  <c r="S111" i="1"/>
  <c r="T111" i="1"/>
  <c r="U111" i="1" s="1"/>
  <c r="V110" i="1"/>
  <c r="S110" i="1"/>
  <c r="T110" i="1" s="1"/>
  <c r="U110" i="1" s="1"/>
  <c r="V109" i="1"/>
  <c r="S109" i="1"/>
  <c r="T109" i="1" s="1"/>
  <c r="U109" i="1" s="1"/>
  <c r="V108" i="1"/>
  <c r="S108" i="1"/>
  <c r="T108" i="1" s="1"/>
  <c r="U108" i="1" s="1"/>
  <c r="V107" i="1"/>
  <c r="S107" i="1"/>
  <c r="T107" i="1" s="1"/>
  <c r="U107" i="1" s="1"/>
  <c r="V106" i="1"/>
  <c r="S106" i="1"/>
  <c r="T106" i="1"/>
  <c r="U106" i="1" s="1"/>
  <c r="V105" i="1"/>
  <c r="S105" i="1"/>
  <c r="T105" i="1"/>
  <c r="U105" i="1" s="1"/>
  <c r="V104" i="1"/>
  <c r="S104" i="1"/>
  <c r="T104" i="1"/>
  <c r="U104" i="1" s="1"/>
  <c r="V103" i="1"/>
  <c r="S103" i="1"/>
  <c r="T103" i="1"/>
  <c r="U103" i="1" s="1"/>
  <c r="V102" i="1"/>
  <c r="S102" i="1"/>
  <c r="T102" i="1" s="1"/>
  <c r="U102" i="1" s="1"/>
  <c r="V101" i="1"/>
  <c r="S101" i="1"/>
  <c r="T101" i="1" s="1"/>
  <c r="U101" i="1" s="1"/>
  <c r="V100" i="1"/>
  <c r="S100" i="1"/>
  <c r="T100" i="1" s="1"/>
  <c r="U100" i="1" s="1"/>
  <c r="V99" i="1"/>
  <c r="S99" i="1"/>
  <c r="T99" i="1" s="1"/>
  <c r="U99" i="1" s="1"/>
  <c r="V98" i="1"/>
  <c r="S98" i="1"/>
  <c r="T98" i="1"/>
  <c r="U98" i="1" s="1"/>
  <c r="V97" i="1"/>
  <c r="S97" i="1"/>
  <c r="T97" i="1"/>
  <c r="U97" i="1" s="1"/>
  <c r="V96" i="1"/>
  <c r="S96" i="1"/>
  <c r="T96" i="1"/>
  <c r="U96" i="1" s="1"/>
  <c r="V95" i="1"/>
  <c r="S95" i="1"/>
  <c r="T95" i="1"/>
  <c r="U95" i="1" s="1"/>
  <c r="V94" i="1"/>
  <c r="S94" i="1"/>
  <c r="T94" i="1" s="1"/>
  <c r="U94" i="1" s="1"/>
  <c r="V93" i="1"/>
  <c r="S93" i="1"/>
  <c r="T93" i="1" s="1"/>
  <c r="U93" i="1" s="1"/>
  <c r="V92" i="1"/>
  <c r="S92" i="1"/>
  <c r="T92" i="1" s="1"/>
  <c r="U92" i="1" s="1"/>
  <c r="V91" i="1"/>
  <c r="S91" i="1"/>
  <c r="T91" i="1" s="1"/>
  <c r="U91" i="1" s="1"/>
  <c r="V90" i="1"/>
  <c r="S90" i="1"/>
  <c r="T90" i="1"/>
  <c r="U90" i="1" s="1"/>
  <c r="V89" i="1"/>
  <c r="S89" i="1"/>
  <c r="T89" i="1"/>
  <c r="U89" i="1" s="1"/>
  <c r="V88" i="1"/>
  <c r="S88" i="1"/>
  <c r="T88" i="1"/>
  <c r="U88" i="1" s="1"/>
  <c r="V87" i="1"/>
  <c r="S87" i="1"/>
  <c r="T87" i="1"/>
  <c r="U87" i="1" s="1"/>
  <c r="V86" i="1"/>
  <c r="S86" i="1"/>
  <c r="T86" i="1" s="1"/>
  <c r="U86" i="1" s="1"/>
  <c r="V85" i="1"/>
  <c r="S85" i="1"/>
  <c r="T85" i="1" s="1"/>
  <c r="U85" i="1" s="1"/>
  <c r="V84" i="1"/>
  <c r="S84" i="1"/>
  <c r="T84" i="1" s="1"/>
  <c r="U84" i="1" s="1"/>
  <c r="V83" i="1"/>
  <c r="S83" i="1"/>
  <c r="T83" i="1" s="1"/>
  <c r="U83" i="1" s="1"/>
  <c r="V82" i="1"/>
  <c r="S82" i="1"/>
  <c r="T82" i="1"/>
  <c r="U82" i="1" s="1"/>
  <c r="V81" i="1"/>
  <c r="S81" i="1"/>
  <c r="T81" i="1"/>
  <c r="U81" i="1" s="1"/>
  <c r="V80" i="1"/>
  <c r="S80" i="1"/>
  <c r="T80" i="1"/>
  <c r="U80" i="1" s="1"/>
  <c r="V79" i="1"/>
  <c r="S79" i="1"/>
  <c r="T79" i="1"/>
  <c r="U79" i="1" s="1"/>
  <c r="V78" i="1"/>
  <c r="S78" i="1"/>
  <c r="T78" i="1"/>
  <c r="U78" i="1" s="1"/>
  <c r="V77" i="1"/>
  <c r="S77" i="1"/>
  <c r="T77" i="1"/>
  <c r="U77" i="1" s="1"/>
  <c r="V76" i="1"/>
  <c r="S76" i="1"/>
  <c r="T76" i="1"/>
  <c r="U76" i="1" s="1"/>
  <c r="V75" i="1"/>
  <c r="S75" i="1"/>
  <c r="T75" i="1" s="1"/>
  <c r="U75" i="1" s="1"/>
  <c r="V74" i="1"/>
  <c r="S74" i="1"/>
  <c r="T74" i="1"/>
  <c r="U74" i="1" s="1"/>
  <c r="V73" i="1"/>
  <c r="S73" i="1"/>
  <c r="T73" i="1"/>
  <c r="U73" i="1" s="1"/>
  <c r="V72" i="1"/>
  <c r="S72" i="1"/>
  <c r="T72" i="1"/>
  <c r="U72" i="1" s="1"/>
  <c r="V71" i="1"/>
  <c r="S71" i="1"/>
  <c r="T71" i="1"/>
  <c r="U71" i="1" s="1"/>
  <c r="V70" i="1"/>
  <c r="S70" i="1"/>
  <c r="T70" i="1"/>
  <c r="U70" i="1" s="1"/>
  <c r="V69" i="1"/>
  <c r="S69" i="1"/>
  <c r="T69" i="1" s="1"/>
  <c r="U69" i="1" s="1"/>
  <c r="V68" i="1"/>
  <c r="S68" i="1"/>
  <c r="T68" i="1"/>
  <c r="U68" i="1" s="1"/>
  <c r="V67" i="1"/>
  <c r="S67" i="1"/>
  <c r="T67" i="1" s="1"/>
  <c r="U67" i="1" s="1"/>
  <c r="V66" i="1"/>
  <c r="S66" i="1"/>
  <c r="T66" i="1"/>
  <c r="U66" i="1" s="1"/>
  <c r="V65" i="1"/>
  <c r="S65" i="1"/>
  <c r="T65" i="1"/>
  <c r="U65" i="1" s="1"/>
  <c r="V64" i="1"/>
  <c r="S64" i="1"/>
  <c r="T64" i="1"/>
  <c r="U64" i="1" s="1"/>
  <c r="V63" i="1"/>
  <c r="S63" i="1"/>
  <c r="T63" i="1"/>
  <c r="U63" i="1" s="1"/>
  <c r="V62" i="1"/>
  <c r="S62" i="1"/>
  <c r="T62" i="1"/>
  <c r="U62" i="1" s="1"/>
  <c r="V61" i="1"/>
  <c r="S61" i="1"/>
  <c r="T61" i="1" s="1"/>
  <c r="U61" i="1" s="1"/>
  <c r="S60" i="1"/>
  <c r="T60" i="1" s="1"/>
  <c r="U60" i="1"/>
  <c r="S59" i="1"/>
  <c r="T59" i="1"/>
  <c r="U59" i="1" s="1"/>
  <c r="V58" i="1"/>
  <c r="S58" i="1"/>
  <c r="T58" i="1" s="1"/>
  <c r="U58" i="1" s="1"/>
  <c r="V57" i="1"/>
  <c r="S57" i="1"/>
  <c r="T57" i="1"/>
  <c r="U57" i="1" s="1"/>
  <c r="V56" i="1"/>
  <c r="S56" i="1"/>
  <c r="T56" i="1" s="1"/>
  <c r="U56" i="1" s="1"/>
  <c r="V55" i="1"/>
  <c r="S55" i="1"/>
  <c r="T55" i="1" s="1"/>
  <c r="U55" i="1" s="1"/>
  <c r="V54" i="1"/>
  <c r="S54" i="1"/>
  <c r="T54" i="1" s="1"/>
  <c r="U54" i="1" s="1"/>
  <c r="V53" i="1"/>
  <c r="S53" i="1"/>
  <c r="T53" i="1"/>
  <c r="U53" i="1" s="1"/>
  <c r="V52" i="1"/>
  <c r="U52" i="1"/>
  <c r="S52" i="1"/>
  <c r="T52" i="1" s="1"/>
  <c r="V51" i="1"/>
  <c r="S51" i="1"/>
  <c r="T51" i="1"/>
  <c r="U51" i="1" s="1"/>
  <c r="V50" i="1"/>
  <c r="S50" i="1"/>
  <c r="T50" i="1" s="1"/>
  <c r="U50" i="1" s="1"/>
  <c r="V49" i="1"/>
  <c r="S49" i="1"/>
  <c r="T49" i="1" s="1"/>
  <c r="U49" i="1" s="1"/>
  <c r="V48" i="1"/>
  <c r="S48" i="1"/>
  <c r="T48" i="1" s="1"/>
  <c r="U48" i="1" s="1"/>
  <c r="V47" i="1"/>
  <c r="S47" i="1"/>
  <c r="T47" i="1"/>
  <c r="U47" i="1" s="1"/>
  <c r="V46" i="1"/>
  <c r="S46" i="1"/>
  <c r="T46" i="1" s="1"/>
  <c r="U46" i="1" s="1"/>
  <c r="V45" i="1"/>
  <c r="S45" i="1"/>
  <c r="T45" i="1" s="1"/>
  <c r="U45" i="1" s="1"/>
  <c r="V44" i="1"/>
  <c r="S44" i="1"/>
  <c r="T44" i="1" s="1"/>
  <c r="U44" i="1" s="1"/>
  <c r="V43" i="1"/>
  <c r="S43" i="1"/>
  <c r="T43" i="1" s="1"/>
  <c r="U43" i="1" s="1"/>
  <c r="V42" i="1"/>
  <c r="S42" i="1"/>
  <c r="T42" i="1" s="1"/>
  <c r="U42" i="1" s="1"/>
  <c r="V41" i="1"/>
  <c r="S41" i="1"/>
  <c r="T41" i="1"/>
  <c r="U41" i="1" s="1"/>
  <c r="V40" i="1"/>
  <c r="S40" i="1"/>
  <c r="T40" i="1" s="1"/>
  <c r="U40" i="1" s="1"/>
  <c r="V39" i="1"/>
  <c r="S39" i="1"/>
  <c r="T39" i="1" s="1"/>
  <c r="U39" i="1" s="1"/>
  <c r="V38" i="1"/>
  <c r="S38" i="1"/>
  <c r="T38" i="1" s="1"/>
  <c r="U38" i="1" s="1"/>
  <c r="V37" i="1"/>
  <c r="S37" i="1"/>
  <c r="T37" i="1"/>
  <c r="U37" i="1" s="1"/>
  <c r="V36" i="1"/>
  <c r="U36" i="1"/>
  <c r="S36" i="1"/>
  <c r="T36" i="1" s="1"/>
  <c r="V35" i="1"/>
  <c r="S35" i="1"/>
  <c r="T35" i="1"/>
  <c r="U35" i="1" s="1"/>
  <c r="V34" i="1"/>
  <c r="S34" i="1"/>
  <c r="T34" i="1" s="1"/>
  <c r="U34" i="1" s="1"/>
  <c r="V33" i="1"/>
  <c r="S33" i="1"/>
  <c r="T33" i="1" s="1"/>
  <c r="U33" i="1" s="1"/>
  <c r="V32" i="1"/>
  <c r="S32" i="1"/>
  <c r="T32" i="1" s="1"/>
  <c r="U32" i="1" s="1"/>
  <c r="V31" i="1"/>
  <c r="S31" i="1"/>
  <c r="T31" i="1"/>
  <c r="U31" i="1" s="1"/>
  <c r="V30" i="1"/>
  <c r="S30" i="1"/>
  <c r="T30" i="1" s="1"/>
  <c r="U30" i="1" s="1"/>
  <c r="V29" i="1"/>
  <c r="S29" i="1"/>
  <c r="T29" i="1"/>
  <c r="U29" i="1" s="1"/>
  <c r="V28" i="1"/>
  <c r="S28" i="1"/>
  <c r="T28" i="1" s="1"/>
  <c r="U28" i="1" s="1"/>
  <c r="V27" i="1"/>
  <c r="S27" i="1"/>
  <c r="T27" i="1" s="1"/>
  <c r="U27" i="1" s="1"/>
  <c r="V26" i="1"/>
  <c r="S26" i="1"/>
  <c r="T26" i="1" s="1"/>
  <c r="U26" i="1" s="1"/>
  <c r="V25" i="1"/>
  <c r="S25" i="1"/>
  <c r="T25" i="1"/>
  <c r="U25" i="1" s="1"/>
  <c r="V24" i="1"/>
  <c r="S24" i="1"/>
  <c r="T24" i="1" s="1"/>
  <c r="U24" i="1" s="1"/>
  <c r="V23" i="1"/>
  <c r="S23" i="1"/>
  <c r="T23" i="1" s="1"/>
  <c r="U23" i="1" s="1"/>
  <c r="V22" i="1"/>
  <c r="S22" i="1"/>
  <c r="T22" i="1" s="1"/>
  <c r="U22" i="1" s="1"/>
  <c r="V21" i="1"/>
  <c r="S21" i="1"/>
  <c r="T21" i="1"/>
  <c r="U21" i="1" s="1"/>
  <c r="V20" i="1"/>
  <c r="T20" i="1"/>
  <c r="U20" i="1"/>
  <c r="S20" i="1"/>
  <c r="V19" i="1"/>
  <c r="S19" i="1"/>
  <c r="T19" i="1"/>
  <c r="U19" i="1" s="1"/>
  <c r="V18" i="1"/>
  <c r="T18" i="1"/>
  <c r="U18" i="1" s="1"/>
  <c r="S18" i="1"/>
  <c r="V17" i="1"/>
  <c r="S17" i="1"/>
  <c r="T17" i="1"/>
  <c r="U17" i="1" s="1"/>
  <c r="V16" i="1"/>
  <c r="S16" i="1"/>
  <c r="T16" i="1" s="1"/>
  <c r="U16" i="1" s="1"/>
  <c r="V15" i="1"/>
  <c r="S15" i="1"/>
  <c r="T15" i="1" s="1"/>
  <c r="U15" i="1" s="1"/>
  <c r="V14" i="1"/>
  <c r="S14" i="1"/>
  <c r="T14" i="1" s="1"/>
  <c r="U14" i="1" s="1"/>
  <c r="V13" i="1"/>
  <c r="S13" i="1"/>
  <c r="T13" i="1"/>
  <c r="U13" i="1" s="1"/>
  <c r="V12" i="1"/>
  <c r="T12" i="1"/>
  <c r="U12" i="1" s="1"/>
  <c r="S12" i="1"/>
  <c r="V11" i="1"/>
  <c r="S11" i="1"/>
  <c r="T11" i="1"/>
  <c r="U11" i="1" s="1"/>
  <c r="V10" i="1"/>
  <c r="S10" i="1"/>
  <c r="T10" i="1" s="1"/>
  <c r="U10" i="1" s="1"/>
  <c r="V9" i="1"/>
  <c r="S9" i="1"/>
  <c r="T9" i="1"/>
  <c r="U9" i="1" s="1"/>
  <c r="V8" i="1"/>
  <c r="T8" i="1"/>
  <c r="U8" i="1"/>
  <c r="S8" i="1"/>
  <c r="V7" i="1"/>
  <c r="S7" i="1"/>
  <c r="T7" i="1"/>
  <c r="U7" i="1" s="1"/>
  <c r="V6" i="1"/>
  <c r="T6" i="1"/>
  <c r="U6" i="1" s="1"/>
  <c r="S6" i="1"/>
  <c r="V5" i="1"/>
  <c r="S5" i="1"/>
  <c r="T5" i="1"/>
  <c r="U5" i="1" s="1"/>
  <c r="V4" i="1"/>
  <c r="S4" i="1"/>
  <c r="T4" i="1" s="1"/>
  <c r="U4" i="1" s="1"/>
  <c r="V3" i="1"/>
  <c r="S3" i="1"/>
  <c r="T3" i="1" s="1"/>
  <c r="U3" i="1" s="1"/>
  <c r="V2" i="1"/>
  <c r="S2" i="1"/>
  <c r="T2" i="1" s="1"/>
  <c r="U2" i="1" s="1"/>
</calcChain>
</file>

<file path=xl/sharedStrings.xml><?xml version="1.0" encoding="utf-8"?>
<sst xmlns="http://schemas.openxmlformats.org/spreadsheetml/2006/main" count="4466" uniqueCount="1864">
  <si>
    <t xml:space="preserve"> BACIA SPAN SQUARE CONVENCIONAL</t>
  </si>
  <si>
    <t>Key</t>
  </si>
  <si>
    <t>NCM</t>
  </si>
  <si>
    <t>Origem</t>
  </si>
  <si>
    <t>CÓDIGO FG</t>
  </si>
  <si>
    <t>IMAGEM</t>
  </si>
  <si>
    <t>COR</t>
  </si>
  <si>
    <t>DESCRIÇÃO</t>
  </si>
  <si>
    <t>Coleção</t>
  </si>
  <si>
    <t>Preço de Tabela 
(Sem ST)</t>
  </si>
  <si>
    <t>Desconto
Campanha</t>
  </si>
  <si>
    <r>
      <t xml:space="preserve">Preço de Tabela 
(Sem ST) 
</t>
    </r>
    <r>
      <rPr>
        <b/>
        <sz val="11"/>
        <color indexed="51"/>
        <rFont val="Calibri"/>
        <family val="2"/>
      </rPr>
      <t>Com Desconto</t>
    </r>
  </si>
  <si>
    <t>Preço de Chegada
(Tabela + Impostos)</t>
  </si>
  <si>
    <t>Prç Mínimo Sugerido
a Vista
(Consumidor Final)</t>
  </si>
  <si>
    <t>Prç Mínimo Sugerido
em 5X
(Consumidor Final)</t>
  </si>
  <si>
    <t>MVA
%</t>
  </si>
  <si>
    <t>IPI
%</t>
  </si>
  <si>
    <t>ST
%</t>
  </si>
  <si>
    <t>FCP
%</t>
  </si>
  <si>
    <t>IPI</t>
  </si>
  <si>
    <t>ST</t>
  </si>
  <si>
    <t>FCP</t>
  </si>
  <si>
    <t>Portfólio</t>
  </si>
  <si>
    <t>Importado6910.90.00SC</t>
  </si>
  <si>
    <t>Importado</t>
  </si>
  <si>
    <t>3722BR-0</t>
  </si>
  <si>
    <t>Branco</t>
  </si>
  <si>
    <t xml:space="preserve"> BACIA MONOBLOCO SAN RAPHAEL</t>
  </si>
  <si>
    <t xml:space="preserve"> San Raphael</t>
  </si>
  <si>
    <t>3869BR-S-0</t>
  </si>
  <si>
    <t xml:space="preserve"> BACIA MONOBLOCO AERODYNE</t>
  </si>
  <si>
    <t xml:space="preserve"> Aerodyne</t>
  </si>
  <si>
    <t>4326BR-7</t>
  </si>
  <si>
    <t xml:space="preserve"> BACIA P CX ACOP PERSUADE PT</t>
  </si>
  <si>
    <t xml:space="preserve"> Persuade Curv</t>
  </si>
  <si>
    <t>3569BR-7</t>
  </si>
  <si>
    <t>Preto</t>
  </si>
  <si>
    <t xml:space="preserve"> CX ACOP DUAL-FLUSH PERSUADE PT</t>
  </si>
  <si>
    <t>Importado3922.20.00SC</t>
  </si>
  <si>
    <t>4008BR-7</t>
  </si>
  <si>
    <t xml:space="preserve"> ASS P BACIA ALONGADA UNIV PT</t>
  </si>
  <si>
    <t xml:space="preserve"> Reveal</t>
  </si>
  <si>
    <t>4326BR-0</t>
  </si>
  <si>
    <t xml:space="preserve"> BACIA P CX ACOP PERSUADE</t>
  </si>
  <si>
    <t>3569BR-0</t>
  </si>
  <si>
    <t xml:space="preserve"> CX ACOP DUAL-FLUSH PERSUADE</t>
  </si>
  <si>
    <t>4008BR-0</t>
  </si>
  <si>
    <t xml:space="preserve"> ASS P BACIA ALONGADA UNIV</t>
  </si>
  <si>
    <t>Nacional6910.90.00SC</t>
  </si>
  <si>
    <t>Nacional</t>
  </si>
  <si>
    <t>28791BR-0</t>
  </si>
  <si>
    <t xml:space="preserve"> BACIA P CX ACOP VIVE</t>
  </si>
  <si>
    <t xml:space="preserve"> Vive</t>
  </si>
  <si>
    <t>28792BR-0</t>
  </si>
  <si>
    <t xml:space="preserve"> CX ACOP DUAL-FLUSH VIVE</t>
  </si>
  <si>
    <t>28781BR-0</t>
  </si>
  <si>
    <t xml:space="preserve"> ASS P BACIA VIVE - SOFT CLOSE</t>
  </si>
  <si>
    <t>28791BR-7</t>
  </si>
  <si>
    <t>28792BR-7</t>
  </si>
  <si>
    <t>28781BR-7</t>
  </si>
  <si>
    <t>25643BR-0</t>
  </si>
  <si>
    <t xml:space="preserve"> BACIA P CX ACOP SPAN SQUARE</t>
  </si>
  <si>
    <t xml:space="preserve"> Span Square</t>
  </si>
  <si>
    <t>25644BR-0</t>
  </si>
  <si>
    <t xml:space="preserve"> CX ACOP DUAL-FLUSH SPAN SQUARE &amp; ROUND</t>
  </si>
  <si>
    <t>Nacional3922.20.00SC</t>
  </si>
  <si>
    <t>25651BR-0</t>
  </si>
  <si>
    <t xml:space="preserve"> ASS CONVENCIONAL TF SPAN SQUARE</t>
  </si>
  <si>
    <t>25641BR-0</t>
  </si>
  <si>
    <t xml:space="preserve"> ASS CONVENCIONAL PP SPAN SQUARE</t>
  </si>
  <si>
    <t>25643BR-7</t>
  </si>
  <si>
    <t>25644BR-7</t>
  </si>
  <si>
    <t>25651BR-7</t>
  </si>
  <si>
    <t>25642BR-0</t>
  </si>
  <si>
    <t xml:space="preserve"> BACIA P CX ACOP SPAN ROUND</t>
  </si>
  <si>
    <t xml:space="preserve"> Span Round</t>
  </si>
  <si>
    <t>25650BR-0</t>
  </si>
  <si>
    <t xml:space="preserve"> ASS CONVENCIONAL TF SPAN ROUND</t>
  </si>
  <si>
    <t>25640BR-0</t>
  </si>
  <si>
    <t xml:space="preserve"> ASS CONVENCIONAL P SPAN ROUND</t>
  </si>
  <si>
    <t>25642BR-7</t>
  </si>
  <si>
    <t>25650BR-7</t>
  </si>
  <si>
    <t>25646BR-0</t>
  </si>
  <si>
    <t xml:space="preserve"> BACIA ACOP P-TRAP SPAN ROUND</t>
  </si>
  <si>
    <t xml:space="preserve"> Span Round P-Trap</t>
  </si>
  <si>
    <t>25647BR-0</t>
  </si>
  <si>
    <t xml:space="preserve"> CX ACOP DUAL-FLUSH P-TRAP SPAN ROUND</t>
  </si>
  <si>
    <t>30380BR-0</t>
  </si>
  <si>
    <t xml:space="preserve"> BACIA P CX ACOP SPAN FLOW SQUARE</t>
  </si>
  <si>
    <t xml:space="preserve"> Span Flow Square</t>
  </si>
  <si>
    <t>35246BR-0</t>
  </si>
  <si>
    <t xml:space="preserve"> CX ACOP DUAL-FLUSH SPAN FLOW SQUARE</t>
  </si>
  <si>
    <t xml:space="preserve"> ASS CONVENCIONAL TF SPAN FLOW SQUARE</t>
  </si>
  <si>
    <t xml:space="preserve"> ASS CONVENCIONAL P SPAN FLOW  SQUARE</t>
  </si>
  <si>
    <t>29659BR-0</t>
  </si>
  <si>
    <t xml:space="preserve"> BIDE PATIO BCO</t>
  </si>
  <si>
    <t xml:space="preserve"> Patio</t>
  </si>
  <si>
    <t>28794BR-0</t>
  </si>
  <si>
    <t xml:space="preserve"> BACIA INDEPENDENTE VIVE</t>
  </si>
  <si>
    <t>28794BR-7</t>
  </si>
  <si>
    <t>78079BR-0</t>
  </si>
  <si>
    <t xml:space="preserve"> BACIA INDEPENDENTE REACH</t>
  </si>
  <si>
    <t xml:space="preserve"> Reach</t>
  </si>
  <si>
    <t>10347BR-0</t>
  </si>
  <si>
    <t xml:space="preserve"> ASS P BACIA REACH/PANACHE</t>
  </si>
  <si>
    <t xml:space="preserve"> Reach/Panache</t>
  </si>
  <si>
    <t>25648BR-0</t>
  </si>
  <si>
    <t xml:space="preserve"> ASS CONVENCIONAL P SPAN SQUARE</t>
  </si>
  <si>
    <t>25648BR-7</t>
  </si>
  <si>
    <t>25649BR-0</t>
  </si>
  <si>
    <t xml:space="preserve"> BACIA SPAN ROUND CONVENCIONAL</t>
  </si>
  <si>
    <t>25649BR-7</t>
  </si>
  <si>
    <t>5401BR-0</t>
  </si>
  <si>
    <t xml:space="preserve"> Veil</t>
  </si>
  <si>
    <t>5401BR-A-0</t>
  </si>
  <si>
    <t>6299BR-7</t>
  </si>
  <si>
    <t xml:space="preserve"> BACIA SUSP VEIL PT</t>
  </si>
  <si>
    <t>6299BR-0</t>
  </si>
  <si>
    <t xml:space="preserve"> BACIA SUSP VEIL</t>
  </si>
  <si>
    <t>21748BR-0</t>
  </si>
  <si>
    <t xml:space="preserve"> BACIA SUSPENSA BRAZN</t>
  </si>
  <si>
    <t xml:space="preserve"> Brazn</t>
  </si>
  <si>
    <t>21128BR-0</t>
  </si>
  <si>
    <t xml:space="preserve"> ASSENTO BACIA SUSPENSA BRAZN</t>
  </si>
  <si>
    <t>Importado3922.90.00SC</t>
  </si>
  <si>
    <t>18829BR-F-NA</t>
  </si>
  <si>
    <t>NA</t>
  </si>
  <si>
    <t xml:space="preserve"> CX DESC EMB COM SUPORTE</t>
  </si>
  <si>
    <t>In Wall</t>
  </si>
  <si>
    <t>18829BR-N-NA</t>
  </si>
  <si>
    <t xml:space="preserve"> CX DE DESC EMBUTIDA</t>
  </si>
  <si>
    <t>Importado7326.90.90SC</t>
  </si>
  <si>
    <t>29440BR-NA</t>
  </si>
  <si>
    <t xml:space="preserve"> SUPORTE BACIA SUSPENSA - ALVENARIA</t>
  </si>
  <si>
    <t>Nacional4006.90.00SC</t>
  </si>
  <si>
    <t xml:space="preserve"> ANEL DE VEDAÇÃO</t>
  </si>
  <si>
    <t xml:space="preserve"> Anel</t>
  </si>
  <si>
    <t>Consultar</t>
  </si>
  <si>
    <t>Analisar</t>
  </si>
  <si>
    <t>Importado3925.90.90SC</t>
  </si>
  <si>
    <t>4177BR-CP</t>
  </si>
  <si>
    <t>Cromado</t>
  </si>
  <si>
    <t xml:space="preserve"> ACAB CX DESC EMB DROPLET CP</t>
  </si>
  <si>
    <t xml:space="preserve"> Droplet</t>
  </si>
  <si>
    <t>8857BR-CP</t>
  </si>
  <si>
    <t xml:space="preserve"> ACAB CX DESC EMB BEVEL CP</t>
  </si>
  <si>
    <t xml:space="preserve"> Bevel</t>
  </si>
  <si>
    <t>8857BR-BN</t>
  </si>
  <si>
    <t xml:space="preserve">Niquel </t>
  </si>
  <si>
    <t xml:space="preserve"> ACAB CX DESC EMB BEVEL BN</t>
  </si>
  <si>
    <t>8857BR-BL</t>
  </si>
  <si>
    <t xml:space="preserve"> ACAB CX DESC EMB BEVEL BL</t>
  </si>
  <si>
    <t>8857BR-0</t>
  </si>
  <si>
    <t xml:space="preserve"> ACAB CX DESC EMB BEVEL BRANCO</t>
  </si>
  <si>
    <t>Importado8516.79.90SC</t>
  </si>
  <si>
    <t>4108BR-0</t>
  </si>
  <si>
    <t xml:space="preserve"> ASS C FUNÇÃO BIDE 110V V3 P BACIA</t>
  </si>
  <si>
    <t xml:space="preserve"> C3</t>
  </si>
  <si>
    <t>76421BR-0</t>
  </si>
  <si>
    <t xml:space="preserve"> ASS C FUNÇÃO BIDE 220V V3 P BACIA</t>
  </si>
  <si>
    <t>Importado8481.80.19SC</t>
  </si>
  <si>
    <t>76923BR-0</t>
  </si>
  <si>
    <t xml:space="preserve"> ASS C FUNÇÃO BIDE MAN P BACIA RED</t>
  </si>
  <si>
    <t xml:space="preserve"> Puretide</t>
  </si>
  <si>
    <t>5724BR-0</t>
  </si>
  <si>
    <t xml:space="preserve"> ASS C FUNÇÃO BIDE MAN P BACIA ALONGADA</t>
  </si>
  <si>
    <t>14223BR-SP-G9</t>
  </si>
  <si>
    <t xml:space="preserve"> CUBA AP LAV RED SER BRON CONI BELL 413MM</t>
  </si>
  <si>
    <t xml:space="preserve"> Serpentine Bronze</t>
  </si>
  <si>
    <t>20704BR-0</t>
  </si>
  <si>
    <t>537 x 357 mm</t>
  </si>
  <si>
    <t xml:space="preserve"> CUBA AP LAV VEIL 537X357MM</t>
  </si>
  <si>
    <t>20704BR-7</t>
  </si>
  <si>
    <t xml:space="preserve"> CUBA AP LAV VEIL 537X357MM PT</t>
  </si>
  <si>
    <t>19034BR-1-0</t>
  </si>
  <si>
    <t>1000 x 516 mm</t>
  </si>
  <si>
    <t xml:space="preserve"> LAV RET ESCALE 1010X516MM</t>
  </si>
  <si>
    <t xml:space="preserve"> Escale</t>
  </si>
  <si>
    <t>7799BR-0</t>
  </si>
  <si>
    <t>536 x 370 mm</t>
  </si>
  <si>
    <t xml:space="preserve"> CUBA SOB LAV RET CARILLON 536X370MM</t>
  </si>
  <si>
    <t xml:space="preserve"> Carillon</t>
  </si>
  <si>
    <t>2331BR-1-0</t>
  </si>
  <si>
    <t>473 x 427 mm</t>
  </si>
  <si>
    <t xml:space="preserve"> CUBA AP LAV OVAL 1F CHORD 473X427MM</t>
  </si>
  <si>
    <t xml:space="preserve"> Chord</t>
  </si>
  <si>
    <t>2331BR-8-0</t>
  </si>
  <si>
    <t xml:space="preserve"> CUBA AP LAV OVAL 3F CHORD 473X427MM</t>
  </si>
  <si>
    <t>2876BR-0</t>
  </si>
  <si>
    <t>581 x 330 mm</t>
  </si>
  <si>
    <t xml:space="preserve"> CUBA AP LAV OVAL ABRAZO 581X330MM</t>
  </si>
  <si>
    <t xml:space="preserve"> Abrazo</t>
  </si>
  <si>
    <t>4796BR-0</t>
  </si>
  <si>
    <t>800 x 500 mm</t>
  </si>
  <si>
    <t xml:space="preserve"> LAV SUSP/SOB RET 1F REACH 800X500MM</t>
  </si>
  <si>
    <t>2530BR-0</t>
  </si>
  <si>
    <t>600 x 381 mm</t>
  </si>
  <si>
    <t xml:space="preserve"> CUBA AP LAV RET LEAF 600X3181MM</t>
  </si>
  <si>
    <t xml:space="preserve"> Leaf</t>
  </si>
  <si>
    <t>90011BR-0</t>
  </si>
  <si>
    <t>393 x 393 mm</t>
  </si>
  <si>
    <t xml:space="preserve"> CUBA AP LAV QUAD MICA 410MM</t>
  </si>
  <si>
    <t xml:space="preserve"> Mica</t>
  </si>
  <si>
    <t>90012BR-0</t>
  </si>
  <si>
    <t xml:space="preserve"> CUBA AP LAV RED MICA 393MM</t>
  </si>
  <si>
    <t>2956BR-1-0</t>
  </si>
  <si>
    <t>641 x 559 mm</t>
  </si>
  <si>
    <t xml:space="preserve"> CUBA SOB LAV 1F RET PERSUADE 641X559MM</t>
  </si>
  <si>
    <t>2956BR-8-0</t>
  </si>
  <si>
    <t xml:space="preserve"> CUBA SOB LAV 3F RET PERSUADE 641X559MM</t>
  </si>
  <si>
    <t>2749BR-1-0</t>
  </si>
  <si>
    <t>900 x 521 mm</t>
  </si>
  <si>
    <t xml:space="preserve"> CUBA AP LAV RET 1F FOREFRONT 900X521MM</t>
  </si>
  <si>
    <t xml:space="preserve"> Forefront</t>
  </si>
  <si>
    <t>2749BR-8-0</t>
  </si>
  <si>
    <t xml:space="preserve"> CUBA AP LAV RET 3F FOREFRONT 900X521MM</t>
  </si>
  <si>
    <t>4819BR-0</t>
  </si>
  <si>
    <t>549 x 375 mm</t>
  </si>
  <si>
    <t xml:space="preserve"> CUBA AP LAV RET REVE 549X375MM</t>
  </si>
  <si>
    <t xml:space="preserve"> Reve</t>
  </si>
  <si>
    <t>Importado7324.90.00SC</t>
  </si>
  <si>
    <t>2388BR-0</t>
  </si>
  <si>
    <t xml:space="preserve"> CUBA AP LAV RED INSCRIBE 419MM</t>
  </si>
  <si>
    <t xml:space="preserve"> Inscribe</t>
  </si>
  <si>
    <t>99183BR-0</t>
  </si>
  <si>
    <t>508 x 378 mm</t>
  </si>
  <si>
    <t xml:space="preserve"> CUBA AP LAV OVAL VOX 508X378MM</t>
  </si>
  <si>
    <t xml:space="preserve"> Vox</t>
  </si>
  <si>
    <t>2660BR-1-7</t>
  </si>
  <si>
    <t>584 x 460 mm</t>
  </si>
  <si>
    <t xml:space="preserve"> CUBA AP LAV RET 1F VOX 584X460MM PT</t>
  </si>
  <si>
    <t>2660BR-8-7</t>
  </si>
  <si>
    <t xml:space="preserve"> CUBA AP LAV RET 3F VOX 584X460MM PT</t>
  </si>
  <si>
    <t>2660BR-1-0</t>
  </si>
  <si>
    <t xml:space="preserve"> CUBA AP LAV RET 1F VOX 584X460MM</t>
  </si>
  <si>
    <t>2660BR-8-0</t>
  </si>
  <si>
    <t xml:space="preserve"> CUBA AP LAV RET 3F VOX 584X460MM</t>
  </si>
  <si>
    <t>28784BR-0</t>
  </si>
  <si>
    <t>550 x 400 mm
Branco</t>
  </si>
  <si>
    <t xml:space="preserve"> CUBA AP LAV VIVE RECTANG 550X400MM</t>
  </si>
  <si>
    <t>28784BR-7</t>
  </si>
  <si>
    <t>550 x 400 mm
Preto</t>
  </si>
  <si>
    <t>28783BR-0</t>
  </si>
  <si>
    <t>545 x 400 mm
Branco</t>
  </si>
  <si>
    <t xml:space="preserve"> CUBA AP LAV VIVE ROUND 545X400MM</t>
  </si>
  <si>
    <t>28783BR-7</t>
  </si>
  <si>
    <t>545 x 400 mm
Preto</t>
  </si>
  <si>
    <t>28697BR-0</t>
  </si>
  <si>
    <t>350 X 350 mm
Branco</t>
  </si>
  <si>
    <t xml:space="preserve"> CUBA AP LAV QUAD VOX LITE 350 X 350MM</t>
  </si>
  <si>
    <t xml:space="preserve"> Vox Lite</t>
  </si>
  <si>
    <t>28697BR-7</t>
  </si>
  <si>
    <t>350 X 350 mm
Preto</t>
  </si>
  <si>
    <t>28696BR-1-0</t>
  </si>
  <si>
    <t>410 x 410 mm
Branco</t>
  </si>
  <si>
    <t xml:space="preserve"> CUBA AP LAV QUAD 1F TAUT 410X410MM</t>
  </si>
  <si>
    <t xml:space="preserve"> Taut</t>
  </si>
  <si>
    <t>28696BR-1-7</t>
  </si>
  <si>
    <t>410 x 410 mm
Preto</t>
  </si>
  <si>
    <t>28696BR-8-0</t>
  </si>
  <si>
    <t xml:space="preserve"> CUBA AP LAV QUAD 3F TAUT 410X410MM</t>
  </si>
  <si>
    <t>28696BR-8-7</t>
  </si>
  <si>
    <t>28743BR-1-0</t>
  </si>
  <si>
    <t xml:space="preserve"> Vox Flow</t>
  </si>
  <si>
    <t>28743BR-1-7</t>
  </si>
  <si>
    <t>28743BR-8-0</t>
  </si>
  <si>
    <t>28743BR-8-7</t>
  </si>
  <si>
    <t>28745BR-0</t>
  </si>
  <si>
    <t>28745BR-7</t>
  </si>
  <si>
    <t>28558BR-1-0</t>
  </si>
  <si>
    <t>413 x 413 mm
Branco</t>
  </si>
  <si>
    <t xml:space="preserve"> CUBA AP LAV QUAR 1F VOX FLOW 413X413 mm</t>
  </si>
  <si>
    <t>28558BR-1-7</t>
  </si>
  <si>
    <t>413 x 413 mm
Preto</t>
  </si>
  <si>
    <t>28558BR-8-0</t>
  </si>
  <si>
    <t xml:space="preserve"> CUBA AP LAV QUAR 3F VOX FLOW 413X413 mm</t>
  </si>
  <si>
    <t>28558BR-8-7</t>
  </si>
  <si>
    <t>28560BR-1-0</t>
  </si>
  <si>
    <t>450 X 350 mm
Branco</t>
  </si>
  <si>
    <t xml:space="preserve"> CUBA AP LAV RET 1F VOX FLOW 450X350 mm</t>
  </si>
  <si>
    <t>28560BR-1-7</t>
  </si>
  <si>
    <t>450 X 350 mm
Preto</t>
  </si>
  <si>
    <t>28560BR-8-0</t>
  </si>
  <si>
    <t xml:space="preserve"> CUBA AP LAV RET 3F VOX FLOW 450X350 mm</t>
  </si>
  <si>
    <t>28560BR-8-7</t>
  </si>
  <si>
    <t>28635BR-0</t>
  </si>
  <si>
    <t>400 X 400 mm
Branco</t>
  </si>
  <si>
    <t xml:space="preserve"> CUBA EMB QUAD VOX FLOW 400X400mm</t>
  </si>
  <si>
    <t>28635BR-7</t>
  </si>
  <si>
    <t>400 X 400 mm
Preto</t>
  </si>
  <si>
    <t xml:space="preserve"> CUBA EMB QUAD VOX FLOW 400X400mm PT</t>
  </si>
  <si>
    <t>14715BR-1-0</t>
  </si>
  <si>
    <t>562 x 443 mm
Branco</t>
  </si>
  <si>
    <t xml:space="preserve"> CUBA AP LAV RET 1F PARLIAM 562X443MM</t>
  </si>
  <si>
    <t xml:space="preserve"> Parliament</t>
  </si>
  <si>
    <t>14715BR-1-7</t>
  </si>
  <si>
    <t>562 x 443 mm
Preto</t>
  </si>
  <si>
    <t>14715BR-8-0</t>
  </si>
  <si>
    <t xml:space="preserve"> CUBA AP LAV RET 3F PARLIAM 562X443MM</t>
  </si>
  <si>
    <t>2661BR-0</t>
  </si>
  <si>
    <t>413 x 413 mm</t>
  </si>
  <si>
    <t xml:space="preserve"> CUBA AP LAV QUAD VOX 413X413MM</t>
  </si>
  <si>
    <t>14800BR-7</t>
  </si>
  <si>
    <t xml:space="preserve"> CUBA AP LAV RED VOX 420MM PT</t>
  </si>
  <si>
    <t>14800BR-0</t>
  </si>
  <si>
    <t xml:space="preserve"> CUBA AP LAV RED VOX 420MM</t>
  </si>
  <si>
    <t>4942BR-0</t>
  </si>
  <si>
    <t>670 x 490 mm</t>
  </si>
  <si>
    <t xml:space="preserve"> LAV SUSP REACH 670X490MM</t>
  </si>
  <si>
    <t>77762BR-0</t>
  </si>
  <si>
    <t>598 x 397 mm
Branco</t>
  </si>
  <si>
    <t xml:space="preserve"> CUBA AP LAV MODERN LIFE 575X410MM</t>
  </si>
  <si>
    <t xml:space="preserve"> Modern Life</t>
  </si>
  <si>
    <t>77762BR-7</t>
  </si>
  <si>
    <t>598 x 397 mm
Preto</t>
  </si>
  <si>
    <t xml:space="preserve"> CUBA AP LAV MODERN LIFE 575X410MM </t>
  </si>
  <si>
    <t>2661BR-7</t>
  </si>
  <si>
    <t xml:space="preserve"> CUBA AP LAV QUAD VOX 413X413MM PT</t>
  </si>
  <si>
    <t>5373BR-0</t>
  </si>
  <si>
    <t>575 x 410 mm</t>
  </si>
  <si>
    <t xml:space="preserve"> CUBA AP LAV RET VOX 575X410MM</t>
  </si>
  <si>
    <t>29595BR-0</t>
  </si>
  <si>
    <t>491 x 391 mm</t>
  </si>
  <si>
    <t xml:space="preserve"> CUBA + VÁLVULA AP LAV RET DELTA 491X391MM</t>
  </si>
  <si>
    <t xml:space="preserve"> Delta</t>
  </si>
  <si>
    <t>Importado8481.80.11SC</t>
  </si>
  <si>
    <t xml:space="preserve"> VALV ESCOAM P CUBA APOIO DELTA CP</t>
  </si>
  <si>
    <t>2200BR-G-0</t>
  </si>
  <si>
    <t xml:space="preserve"> CUBA AP LAV RED CONI BELL 413MM</t>
  </si>
  <si>
    <t xml:space="preserve"> Conical Bell</t>
  </si>
  <si>
    <t>2200BR-G-7</t>
  </si>
  <si>
    <t>Importado7020.00.90SC</t>
  </si>
  <si>
    <t>2741BR-TG2</t>
  </si>
  <si>
    <t>483 x 410 mm</t>
  </si>
  <si>
    <t xml:space="preserve"> CUBA EMB LAV OVAL WHIST 483X410MM VIDRO</t>
  </si>
  <si>
    <t xml:space="preserve"> Whist</t>
  </si>
  <si>
    <t>2215BR-0</t>
  </si>
  <si>
    <t>591 x 413 mm
Branco</t>
  </si>
  <si>
    <t xml:space="preserve"> CUBA EMB LAV RET LADENA 591X413MM</t>
  </si>
  <si>
    <t xml:space="preserve"> Ladena</t>
  </si>
  <si>
    <t>2215BR-7</t>
  </si>
  <si>
    <t>591 x 413 mm
Preto</t>
  </si>
  <si>
    <t>2882BR-0</t>
  </si>
  <si>
    <t>438 x 330 mm
Branco</t>
  </si>
  <si>
    <t xml:space="preserve"> CUBA EMB LAV RET VERTICYL 438X330MM</t>
  </si>
  <si>
    <t>2882BR-7</t>
  </si>
  <si>
    <t>438 x 330 mm
Preto</t>
  </si>
  <si>
    <t>2210BR-0</t>
  </si>
  <si>
    <t>432 x 356 mm
Branco</t>
  </si>
  <si>
    <t xml:space="preserve"> CUBA EMB LAV OVAL CAXTON 432X356MM</t>
  </si>
  <si>
    <t xml:space="preserve"> Caxton</t>
  </si>
  <si>
    <t>2210BR-7</t>
  </si>
  <si>
    <t>432 x 356 mm
Preto</t>
  </si>
  <si>
    <t>20000BR-0</t>
  </si>
  <si>
    <t>448 x 334 mm
Branco</t>
  </si>
  <si>
    <t xml:space="preserve"> CUBA EMB LAV RET CAXTON 448X334MM</t>
  </si>
  <si>
    <t>20000BR-7</t>
  </si>
  <si>
    <t>448 x 334 mm
Preto</t>
  </si>
  <si>
    <t>97013BR-0</t>
  </si>
  <si>
    <t xml:space="preserve"> CUBA S-ENC LAV RED VOX 420MM</t>
  </si>
  <si>
    <t>11479BR-VC1-0</t>
  </si>
  <si>
    <t>579 x 462 mm</t>
  </si>
  <si>
    <t xml:space="preserve"> CUBA S-ENC RET 1F FOREFRONT 578X462MM</t>
  </si>
  <si>
    <t>11479BR-VC8-0</t>
  </si>
  <si>
    <t xml:space="preserve"> CUBA S-ENC RET 3F FOREFRONT 578X462MM</t>
  </si>
  <si>
    <t>98930BR-1-0</t>
  </si>
  <si>
    <t>465 x 430 mm</t>
  </si>
  <si>
    <t xml:space="preserve"> CUBA S-ENC LAV QUAD 1F F.FRONT 460X420MM</t>
  </si>
  <si>
    <t>2714BR-1-0</t>
  </si>
  <si>
    <t xml:space="preserve"> CUBA SOB LAV RED 1F BRYANT 479MM</t>
  </si>
  <si>
    <t xml:space="preserve"> Bryant</t>
  </si>
  <si>
    <t>2714BR-8-0</t>
  </si>
  <si>
    <t xml:space="preserve"> CUBA SOB LAV RED 3F BRYANT 479MM</t>
  </si>
  <si>
    <t>2699BR-8-0</t>
  </si>
  <si>
    <t>511 x 419 mm</t>
  </si>
  <si>
    <t xml:space="preserve"> CUBA SOB LAV OVAL 3F BRYANT 511X419MM</t>
  </si>
  <si>
    <t>17156BR-0</t>
  </si>
  <si>
    <t>600 x 480 mm</t>
  </si>
  <si>
    <t xml:space="preserve"> LAV P COLUNA SUSP PANACHE 600X479MM</t>
  </si>
  <si>
    <t xml:space="preserve"> Panache</t>
  </si>
  <si>
    <t>17154BR-0</t>
  </si>
  <si>
    <t xml:space="preserve"> COLUNA SUSP P LAV PANACHE</t>
  </si>
  <si>
    <t>Importado3922.10.00SC</t>
  </si>
  <si>
    <t>8331BR-0</t>
  </si>
  <si>
    <t>1660 x 933 mm</t>
  </si>
  <si>
    <t xml:space="preserve"> BANH FREEST VEIL 1660X933MM</t>
  </si>
  <si>
    <t>1800BR-HW1</t>
  </si>
  <si>
    <t>1670 x 800 mm</t>
  </si>
  <si>
    <t xml:space="preserve"> BANH FREEST OVAL ABRAZO 1670X800MM</t>
  </si>
  <si>
    <t>Importado7324.21.00SC</t>
  </si>
  <si>
    <t>819BR-F62-0</t>
  </si>
  <si>
    <t>1700 x 800 mm</t>
  </si>
  <si>
    <t xml:space="preserve"> BANH FREEST RET REVE 1700X800MM</t>
  </si>
  <si>
    <t>25164BR-0</t>
  </si>
  <si>
    <t>1700 x 750 mm</t>
  </si>
  <si>
    <t xml:space="preserve"> BANH FREEST RET EVOK 1700X750MM</t>
  </si>
  <si>
    <t xml:space="preserve"> Evok 2.0</t>
  </si>
  <si>
    <t>25165BR-0</t>
  </si>
  <si>
    <t xml:space="preserve"> BANH FREEST OVAL EVOK 1700X750MM</t>
  </si>
  <si>
    <t>25166BR-0</t>
  </si>
  <si>
    <t>1600 x 750 mm</t>
  </si>
  <si>
    <t xml:space="preserve"> BANH FREEST OVAL EVOK 1600X750MM</t>
  </si>
  <si>
    <t>25167BR-0</t>
  </si>
  <si>
    <t>1500 x 750 mm</t>
  </si>
  <si>
    <t xml:space="preserve"> BANH FREEST OVAL EVOK 1500X750MM</t>
  </si>
  <si>
    <t>7271BR-CP</t>
  </si>
  <si>
    <t xml:space="preserve"> VALV ESCOAM LATAO P BANH CLEARFLO CP</t>
  </si>
  <si>
    <t xml:space="preserve"> Cromado</t>
  </si>
  <si>
    <t>6427BR-0</t>
  </si>
  <si>
    <t>906 x 548 mm</t>
  </si>
  <si>
    <t xml:space="preserve"> CUBA FF S-ENC DUP COZ W.H 906X548MM</t>
  </si>
  <si>
    <t>6487BR-0</t>
  </si>
  <si>
    <t>754 x 548 mm</t>
  </si>
  <si>
    <t xml:space="preserve"> CUBA FF S-ENC COZ W.H 754X548MM</t>
  </si>
  <si>
    <t>6625BR-0</t>
  </si>
  <si>
    <t>838 x 476 mm</t>
  </si>
  <si>
    <t xml:space="preserve"> CUBA FF SOB/EMB DUP COZ I.TON 838X476MM</t>
  </si>
  <si>
    <t>5864BR-5U-0</t>
  </si>
  <si>
    <t>838 x 559 mm</t>
  </si>
  <si>
    <t xml:space="preserve"> CUBA FF EMB COZ 5F CAPE DORY 838XX559MM</t>
  </si>
  <si>
    <t xml:space="preserve"> Cape Dory</t>
  </si>
  <si>
    <t>5872BR-5UA1-0</t>
  </si>
  <si>
    <t>635 x 559 mm</t>
  </si>
  <si>
    <t xml:space="preserve"> CUBA FF EMB COZ 5F RIVERBY 635X559MM</t>
  </si>
  <si>
    <t>Importado7323.93.00SC</t>
  </si>
  <si>
    <t>6194BR-ST</t>
  </si>
  <si>
    <t xml:space="preserve"> ESCOR INOX CUBA COZ RIVERBY 438X124MM</t>
  </si>
  <si>
    <t>6063BR-ST</t>
  </si>
  <si>
    <t xml:space="preserve"> GREL INOX CUBA COZ CAPE DORY 699X340MM</t>
  </si>
  <si>
    <t>Importado3924.10.00SC</t>
  </si>
  <si>
    <t>6239BR-0</t>
  </si>
  <si>
    <t xml:space="preserve"> ESCOR PLA COR CUBA COZ RIVERBY 445X175MM</t>
  </si>
  <si>
    <t>Importado4419.90.00SC</t>
  </si>
  <si>
    <t>6637BR-NA</t>
  </si>
  <si>
    <t xml:space="preserve"> TABUA DE CORTE CAPE DORY 400X279 MADEIRA</t>
  </si>
  <si>
    <t>5828BR-ST</t>
  </si>
  <si>
    <t xml:space="preserve"> GREL INOX GD CUBA COZ W.H 448X370MM</t>
  </si>
  <si>
    <t>5137BR-ST</t>
  </si>
  <si>
    <t xml:space="preserve"> GREL INOX GD CUBA COZ I.TON 452X364MM</t>
  </si>
  <si>
    <t>6246BR-NA</t>
  </si>
  <si>
    <t xml:space="preserve"> TABUA DE CORTE RIVERBY 441X267MM MADEIRA</t>
  </si>
  <si>
    <t>5139BR-ST</t>
  </si>
  <si>
    <t xml:space="preserve"> GREL INOX PQ CUBA COZ I.TON 198X364MM</t>
  </si>
  <si>
    <t>5874BR-ST</t>
  </si>
  <si>
    <t xml:space="preserve"> GREL INOX PQ CUBA COZ W.H 232X368MM</t>
  </si>
  <si>
    <t>3761BR-NA</t>
  </si>
  <si>
    <t>1143 x 430 mm</t>
  </si>
  <si>
    <t xml:space="preserve"> CUBA INOX EMB COZ RET STAGES 1143X470MM</t>
  </si>
  <si>
    <t>3943BR-NA</t>
  </si>
  <si>
    <t>902 x 540 mm</t>
  </si>
  <si>
    <t xml:space="preserve"> CUBA INOX S-ENC COZ VAULT 902X540MM</t>
  </si>
  <si>
    <t>5540BR-NA</t>
  </si>
  <si>
    <t>838 x 451 mm</t>
  </si>
  <si>
    <t xml:space="preserve"> CUBA INOX EMB COZ PROLIFIC 838X451MM</t>
  </si>
  <si>
    <t>3838BR-3-NA</t>
  </si>
  <si>
    <t xml:space="preserve"> CUBA INOX EMB DUP COZ 3F VAULT 838X559MM</t>
  </si>
  <si>
    <t>3821BR-3-NA</t>
  </si>
  <si>
    <t xml:space="preserve"> CUBA INOX EMB COZ 3F VAULT 838X559MM</t>
  </si>
  <si>
    <t>3822BR-3-NA</t>
  </si>
  <si>
    <t xml:space="preserve"> CUBA INOX EMB COZ 3F VAULT 635X559MM</t>
  </si>
  <si>
    <t>6667BR-NA</t>
  </si>
  <si>
    <t xml:space="preserve"> TABUA DE CORTE VAULT 451X333 MADEIRA</t>
  </si>
  <si>
    <t>6429BR-ST</t>
  </si>
  <si>
    <t xml:space="preserve"> GREL INOX CUBA COZ VAULT 484X130MM</t>
  </si>
  <si>
    <t xml:space="preserve"> Utility rack </t>
  </si>
  <si>
    <t>6641BR-ST</t>
  </si>
  <si>
    <t xml:space="preserve"> GREL INOX CUBA COZ VAULT 405X356MM</t>
  </si>
  <si>
    <t>3674BR-NA</t>
  </si>
  <si>
    <t xml:space="preserve"> CUBA INOX SOB COZ RED BRINX 476X160MM</t>
  </si>
  <si>
    <t>3391BR-NA</t>
  </si>
  <si>
    <t>457 x 457 mm</t>
  </si>
  <si>
    <t>Importado4419.11.00SC</t>
  </si>
  <si>
    <t>3140BR-NA</t>
  </si>
  <si>
    <t>411 x 305</t>
  </si>
  <si>
    <t>3142BR-ST</t>
  </si>
  <si>
    <t>335 x 335</t>
  </si>
  <si>
    <t xml:space="preserve"> GREL INOX CUBA COZ POISE 335X335MM</t>
  </si>
  <si>
    <t>Importado6810.99.00SC</t>
  </si>
  <si>
    <t>8185BR-1-CM1</t>
  </si>
  <si>
    <t xml:space="preserve"> Kennon</t>
  </si>
  <si>
    <t>8437BR-1-CM1</t>
  </si>
  <si>
    <t>8799BR-CP</t>
  </si>
  <si>
    <t xml:space="preserve"> VALV ESCOAM COZ DUOSTRAINER CP</t>
  </si>
  <si>
    <t xml:space="preserve"> Kitchen Acess.</t>
  </si>
  <si>
    <t>8799BR-BL</t>
  </si>
  <si>
    <t xml:space="preserve"> VALV ESCOAM COZ DUOSTRAINER BL</t>
  </si>
  <si>
    <t>8799BR-VS</t>
  </si>
  <si>
    <t xml:space="preserve"> VALV ESCOAM COZ DUOSTRAINER VS</t>
  </si>
  <si>
    <t>Importado8413.20.00SC</t>
  </si>
  <si>
    <t>1895BR-C-CP</t>
  </si>
  <si>
    <t xml:space="preserve"> DISPENSER SABAO CONT CP</t>
  </si>
  <si>
    <t>16321BR-SS-0</t>
  </si>
  <si>
    <t xml:space="preserve"> MICTORIO TOUCHLESS PATIO 642X332MM</t>
  </si>
  <si>
    <t>Importado8481.90.10SC</t>
  </si>
  <si>
    <t>9384BR-0</t>
  </si>
  <si>
    <t>BRANCO</t>
  </si>
  <si>
    <t xml:space="preserve"> BOTÃO ACIONADOR - 38MM</t>
  </si>
  <si>
    <t xml:space="preserve">  Botões </t>
  </si>
  <si>
    <t>186BR-0</t>
  </si>
  <si>
    <t xml:space="preserve"> BOTÃO ACIONADOR - 48MM</t>
  </si>
  <si>
    <t>Importado7009.91.00SC</t>
  </si>
  <si>
    <t>99571BR-TLC-NA</t>
  </si>
  <si>
    <t>Verdera</t>
  </si>
  <si>
    <t xml:space="preserve"> Verdera Espelho c/ Iluminação 762x610 mm</t>
  </si>
  <si>
    <t xml:space="preserve"> Espelhos</t>
  </si>
  <si>
    <t>72759BR-CP</t>
  </si>
  <si>
    <t xml:space="preserve"> Artifacts</t>
  </si>
  <si>
    <t>98068BR-4-CP</t>
  </si>
  <si>
    <t>72762BR-9M-CP</t>
  </si>
  <si>
    <t>76967BR-4-CP</t>
  </si>
  <si>
    <t>T76966BR-4-CP</t>
  </si>
  <si>
    <t xml:space="preserve"> ACAB MIST MON CHUV/BANH ARTIFACTS CP</t>
  </si>
  <si>
    <t>T97038BR-4-CP</t>
  </si>
  <si>
    <t xml:space="preserve"> ACAB MIST CHUV ARTIFACTS CP</t>
  </si>
  <si>
    <t>T97033BR-4-CP</t>
  </si>
  <si>
    <t xml:space="preserve"> ACAB. REG GAV/PRES ARTIFACTS CP</t>
  </si>
  <si>
    <t>72568BR-CP</t>
  </si>
  <si>
    <t>72571BR-CP</t>
  </si>
  <si>
    <t>72572BR-CP</t>
  </si>
  <si>
    <t>72573BR-CP</t>
  </si>
  <si>
    <t>73050BR-7ND-RGD</t>
  </si>
  <si>
    <t>Ouro Rosa</t>
  </si>
  <si>
    <t xml:space="preserve"> MIST MON LAV BICA BX COMPOSED RGD</t>
  </si>
  <si>
    <t xml:space="preserve"> Composed</t>
  </si>
  <si>
    <t>73158BR-4ND-CP</t>
  </si>
  <si>
    <t xml:space="preserve"> MIST MON LAV BICA BX COMPOSED CP</t>
  </si>
  <si>
    <t>73158BR-4ND-RGD</t>
  </si>
  <si>
    <t>73158BR-4ND-BL</t>
  </si>
  <si>
    <t xml:space="preserve"> MIST MON LAV BICA BX COMPOSED TT</t>
  </si>
  <si>
    <t>73053BR-4ND-CP</t>
  </si>
  <si>
    <t xml:space="preserve"> MIST MON LAV BICA AL COMPOSED CP</t>
  </si>
  <si>
    <t>73053BR-4ND-RGD</t>
  </si>
  <si>
    <t xml:space="preserve"> MIST MON LAV BICA AL COMPOSED RGD</t>
  </si>
  <si>
    <t>73060BR-3-CP</t>
  </si>
  <si>
    <t xml:space="preserve"> MIST LAV BICA BX ALAV COMPOSED CP</t>
  </si>
  <si>
    <t>73060BR-3-RGD</t>
  </si>
  <si>
    <t xml:space="preserve"> MIST LAV BICA BX ALAV COMPOSED RGD</t>
  </si>
  <si>
    <t>73060BR-3-TT</t>
  </si>
  <si>
    <t xml:space="preserve">Titânio </t>
  </si>
  <si>
    <t xml:space="preserve"> MIST LAV BICA BX ALAV COMPOSED TT</t>
  </si>
  <si>
    <t>73060BR-4-CP</t>
  </si>
  <si>
    <t>73060BR-4-BL</t>
  </si>
  <si>
    <t>MIST LAV BICA BX ALAV COMPOSED BL</t>
  </si>
  <si>
    <t>73060BR-4-RGD</t>
  </si>
  <si>
    <t>73067BR-3ND-CP</t>
  </si>
  <si>
    <t xml:space="preserve"> MIST LAV CRUZ PAR COMPOSED CP</t>
  </si>
  <si>
    <t>97041BR-3-CP</t>
  </si>
  <si>
    <t xml:space="preserve"> TORN LAV BICA BX CL CRUZ COMPOSED CP</t>
  </si>
  <si>
    <t>T73098BR-4-CP</t>
  </si>
  <si>
    <t xml:space="preserve"> ACAB MIST MON CHUV ALAV COMPOSED CR</t>
  </si>
  <si>
    <t>T73098BR-4-TT</t>
  </si>
  <si>
    <t xml:space="preserve"> ACAB MIST MON CHUV ALAV COMPOSED TT</t>
  </si>
  <si>
    <t>T73100BR-4-CP</t>
  </si>
  <si>
    <t xml:space="preserve"> ACAB MIST MON CHUV/BANH ALAV COMPOSED CP</t>
  </si>
  <si>
    <t>T73100BR-4-TT</t>
  </si>
  <si>
    <t xml:space="preserve"> ACAB MIST MON CHUV/BANH ALAV COMPOSED TT</t>
  </si>
  <si>
    <t>T73133BR-3-TT</t>
  </si>
  <si>
    <t xml:space="preserve"> ACAB VALV TERMOST COMPOSED CRUZ TT</t>
  </si>
  <si>
    <t>T73133BR-4-CP</t>
  </si>
  <si>
    <t xml:space="preserve"> ACAB VALV TERMOST COMPOSED ALAV CP</t>
  </si>
  <si>
    <t>T73133BR-4-BL</t>
  </si>
  <si>
    <t xml:space="preserve"> ACAB VALV TERMOST COMPOSED ALAV BL</t>
  </si>
  <si>
    <t>T73133BR-4-TT</t>
  </si>
  <si>
    <t xml:space="preserve"> ACAB VALV TERMOST COMPOSED ALAV TT</t>
  </si>
  <si>
    <t>T73135BR-3-TT</t>
  </si>
  <si>
    <t xml:space="preserve"> ACAB VALV CONTR VOL CRUZ COMPOSED TT</t>
  </si>
  <si>
    <t>T73135BR-4-CP</t>
  </si>
  <si>
    <t>ACAB VALV CONTR VOL ALAV COMPOSED CP</t>
  </si>
  <si>
    <t>T73135BR-4-TT</t>
  </si>
  <si>
    <t>ACAB VALV CONTR VOL ALAV COMPOSED TT</t>
  </si>
  <si>
    <t>T73135BR-4-BL</t>
  </si>
  <si>
    <t>ACAB VALV CONTR VOL ALAV COMPOSED BL</t>
  </si>
  <si>
    <t>T73140BR-3-TT</t>
  </si>
  <si>
    <t xml:space="preserve"> ACAB VALV DESV CHUV CRUZ COMPOSED TT</t>
  </si>
  <si>
    <t>T73140BR-4-CP</t>
  </si>
  <si>
    <t xml:space="preserve"> ACAB VALV DESV CHUV ALAV COMPOSED CP</t>
  </si>
  <si>
    <t>T73140BR-4-TT</t>
  </si>
  <si>
    <t xml:space="preserve"> ACAB VALV DESV CHUV ALAV COMPOSED TT</t>
  </si>
  <si>
    <t>T73140BR-4-BL</t>
  </si>
  <si>
    <t xml:space="preserve"> ACAB VALV DESV CHUV ALAV COMPOSED BL</t>
  </si>
  <si>
    <t>T97044BR-3-CP</t>
  </si>
  <si>
    <t xml:space="preserve"> ACAB REG GAV/PRES CRUZ COMPOSED CP</t>
  </si>
  <si>
    <t>T97044BR-3-TT</t>
  </si>
  <si>
    <t xml:space="preserve"> ACAB REG GAV CRUZ COMPOSED TT</t>
  </si>
  <si>
    <t>T97045BR-3-CP</t>
  </si>
  <si>
    <t xml:space="preserve"> ACAB MIST CHUV CRUZ COMPOSED CP</t>
  </si>
  <si>
    <t>73081BR-3-CP</t>
  </si>
  <si>
    <t xml:space="preserve"> MIST BANH CRUZ COMPOSED CP</t>
  </si>
  <si>
    <t>73146BR-TT</t>
  </si>
  <si>
    <t xml:space="preserve"> CABIDE COMPOSED TT</t>
  </si>
  <si>
    <t>97345BR-4ND-BN</t>
  </si>
  <si>
    <t>Níquel Escov.</t>
  </si>
  <si>
    <t xml:space="preserve"> MIST MON LAV BICA BX AVID BN</t>
  </si>
  <si>
    <t xml:space="preserve"> Avid</t>
  </si>
  <si>
    <t>97345BR-4ND-CP</t>
  </si>
  <si>
    <t xml:space="preserve"> MIST MON LAV BICA BX AVID CP</t>
  </si>
  <si>
    <t>97345BR-4ND-RGD</t>
  </si>
  <si>
    <t xml:space="preserve"> MIST MON LAV BICA BX AVID RGD</t>
  </si>
  <si>
    <t>97345BR-4ND-TT</t>
  </si>
  <si>
    <t xml:space="preserve"> MIST MON LAV BICA BX AVID TT</t>
  </si>
  <si>
    <t>97347BR-4ND-BN</t>
  </si>
  <si>
    <t xml:space="preserve"> MIST MON LAV BICA AL AVID BN</t>
  </si>
  <si>
    <t>97347BR-4ND-CP</t>
  </si>
  <si>
    <t xml:space="preserve"> MIST MON LAV BICA AL AVID CP</t>
  </si>
  <si>
    <t>97347BR-4ND-TT</t>
  </si>
  <si>
    <t xml:space="preserve"> MIST MON LAV BICA AL AVID TT</t>
  </si>
  <si>
    <t>97348BR-4ND-RGD</t>
  </si>
  <si>
    <t>ouro rosa</t>
  </si>
  <si>
    <t xml:space="preserve"> MIST MON LAV BICA SUPER AL AVID RGD</t>
  </si>
  <si>
    <t>97352BR-4-BN</t>
  </si>
  <si>
    <t xml:space="preserve"> MIST LAV BICA BX AVID BN</t>
  </si>
  <si>
    <t>97352BR-4-CP</t>
  </si>
  <si>
    <t xml:space="preserve"> MIST LAV BICA BX AVID CP</t>
  </si>
  <si>
    <t>97352BR-4-TT</t>
  </si>
  <si>
    <t xml:space="preserve"> MIST LAV BICA BX AVID TT</t>
  </si>
  <si>
    <t>97358BR-4ND-CP</t>
  </si>
  <si>
    <t xml:space="preserve"> MIST MON LAV PAR CL AVID CP</t>
  </si>
  <si>
    <t>97359BR-4ND-CP</t>
  </si>
  <si>
    <t xml:space="preserve"> MIST LAV PAR AVID CP</t>
  </si>
  <si>
    <t>97046BR-4-CP</t>
  </si>
  <si>
    <t xml:space="preserve"> TORN LAV BICA BX CL AVID CP</t>
  </si>
  <si>
    <t>97014BR-4-CP</t>
  </si>
  <si>
    <t xml:space="preserve"> MIST MONO BIDE AVID CR</t>
  </si>
  <si>
    <t>97021BR-CP</t>
  </si>
  <si>
    <t xml:space="preserve"> BICA BANH PAR AVID CP</t>
  </si>
  <si>
    <t>T97050BR-4-CP</t>
  </si>
  <si>
    <t xml:space="preserve"> ACAB MIST CHUV AVID CP</t>
  </si>
  <si>
    <t>T97487BR-4-CP</t>
  </si>
  <si>
    <t xml:space="preserve"> ACAB MIST MON CHUV/BANH AVID CP</t>
  </si>
  <si>
    <t>T97488BR-4-CP</t>
  </si>
  <si>
    <t xml:space="preserve"> ACAB MIST MON CHUV  AVID CP</t>
  </si>
  <si>
    <t>97494BR-BN</t>
  </si>
  <si>
    <t xml:space="preserve"> PORTA TOALHA BARRA AVID 457MM BN</t>
  </si>
  <si>
    <t>97494BR-CP</t>
  </si>
  <si>
    <t xml:space="preserve"> PORTA TOALHA BARRA AVID 457MM CP</t>
  </si>
  <si>
    <t>97495BR-BN</t>
  </si>
  <si>
    <t xml:space="preserve"> PORTA TOALHA BARRA AVID 610 MM BN</t>
  </si>
  <si>
    <t>97495BR-CP</t>
  </si>
  <si>
    <t xml:space="preserve"> PORTA TOALHA BARRA AVID 610 MM CP</t>
  </si>
  <si>
    <t>97495BR-TT</t>
  </si>
  <si>
    <t xml:space="preserve"> PORTA TOALHA BARRA AVID 610 MM TT</t>
  </si>
  <si>
    <t>97498BR-BN</t>
  </si>
  <si>
    <t xml:space="preserve"> TOALHEIRO AVID BN</t>
  </si>
  <si>
    <t>97498BR-CP</t>
  </si>
  <si>
    <t xml:space="preserve"> TOALHEIRO AVID CP</t>
  </si>
  <si>
    <t>97498BR-TT</t>
  </si>
  <si>
    <t xml:space="preserve"> TOALHEIRO AVID TT</t>
  </si>
  <si>
    <t>97499BR-BN</t>
  </si>
  <si>
    <t xml:space="preserve"> CABIDE AVID BN</t>
  </si>
  <si>
    <t>97499BR-CP</t>
  </si>
  <si>
    <t xml:space="preserve"> CABIDE AVID CP</t>
  </si>
  <si>
    <t>97502BR-BN</t>
  </si>
  <si>
    <t xml:space="preserve"> PAPELEIRA VERTICAL AVID BN</t>
  </si>
  <si>
    <t>97502BR-CP</t>
  </si>
  <si>
    <t xml:space="preserve"> PAPELEIRA VERTICAL AVID CP</t>
  </si>
  <si>
    <t>97502BR-TT</t>
  </si>
  <si>
    <t xml:space="preserve"> PAPELEIRA VERTICAL AVID TT</t>
  </si>
  <si>
    <t>T97048BR-4-BN</t>
  </si>
  <si>
    <t xml:space="preserve"> ACAB REG GAV/PRES AVID BN</t>
  </si>
  <si>
    <t>T97048BR-4-CP</t>
  </si>
  <si>
    <t xml:space="preserve"> ACAB REG GAV/PRES AVID CP</t>
  </si>
  <si>
    <t>T97048BR-4-TT</t>
  </si>
  <si>
    <t xml:space="preserve"> ACAB REG GAV/PRES AVID TT</t>
  </si>
  <si>
    <t>77958BR-4AND-BN</t>
  </si>
  <si>
    <t xml:space="preserve"> MIST MON LAV BICA BX COMPON BN</t>
  </si>
  <si>
    <t xml:space="preserve"> Components</t>
  </si>
  <si>
    <t>77958BR-4AND-BL</t>
  </si>
  <si>
    <t xml:space="preserve"> MIST MON LAV BICA BX COMPON BL</t>
  </si>
  <si>
    <t>77958BR-4AND-CP</t>
  </si>
  <si>
    <t xml:space="preserve"> MIST MON LAV BICA BX COMPON CP</t>
  </si>
  <si>
    <t>77958BR-4AND-RGD</t>
  </si>
  <si>
    <t xml:space="preserve"> MIST MON LAV BICA BX COMPON RGD</t>
  </si>
  <si>
    <t>77959BR-4AND-BN</t>
  </si>
  <si>
    <t xml:space="preserve"> MIST MON LAV BICA AL COMPON BN</t>
  </si>
  <si>
    <t>77959BR-4AND-BL</t>
  </si>
  <si>
    <t xml:space="preserve"> MIST MON LAV BICA AL COMPON BL</t>
  </si>
  <si>
    <t>77959BR-4AND-CP</t>
  </si>
  <si>
    <t xml:space="preserve"> MIST MON LAV BICA AL COMPON CP</t>
  </si>
  <si>
    <t>77959BR-4AND-RGD</t>
  </si>
  <si>
    <t xml:space="preserve"> MIST MON LAV BICA AL COMPON RGD</t>
  </si>
  <si>
    <t>77967BR-BN</t>
  </si>
  <si>
    <t xml:space="preserve"> BICA LAV TUBE COMPON BN</t>
  </si>
  <si>
    <t>77967BR-BL</t>
  </si>
  <si>
    <t xml:space="preserve"> BICA LAV TUBE COMPON BL</t>
  </si>
  <si>
    <t>77967BR-CP</t>
  </si>
  <si>
    <t xml:space="preserve"> BICA LAV TUBE COMPON CP</t>
  </si>
  <si>
    <t>77967BR-RGD</t>
  </si>
  <si>
    <t xml:space="preserve"> BICA LAV TUBE COMPON RGD</t>
  </si>
  <si>
    <t>77968BR-BN</t>
  </si>
  <si>
    <t xml:space="preserve"> BICA LAV RIBBON COMPON BN</t>
  </si>
  <si>
    <t>77968BR-BL</t>
  </si>
  <si>
    <t xml:space="preserve"> BICA LAV RIBBON COMPON BL</t>
  </si>
  <si>
    <t>77968BR-CP</t>
  </si>
  <si>
    <t xml:space="preserve"> BICA LAV RIBBON COMPON CP</t>
  </si>
  <si>
    <t>77968BR-RGD</t>
  </si>
  <si>
    <t xml:space="preserve"> BICA LAV RIBBON COMPON RGD</t>
  </si>
  <si>
    <t>77969BR-BN</t>
  </si>
  <si>
    <t xml:space="preserve"> BICA LAV ROW COMPON BN</t>
  </si>
  <si>
    <t>77969BR-BL</t>
  </si>
  <si>
    <t xml:space="preserve"> BICA LAV ROW COMPON BL</t>
  </si>
  <si>
    <t>77969BR-CP</t>
  </si>
  <si>
    <t xml:space="preserve"> BICA LAV ROW COMPON CP</t>
  </si>
  <si>
    <t>77969BR-RGD</t>
  </si>
  <si>
    <t xml:space="preserve"> BICA LAV ROW COMPON RGD</t>
  </si>
  <si>
    <t>77990BR-4-BN</t>
  </si>
  <si>
    <t xml:space="preserve"> ALAV MIST LAV LEVER COMPON BN</t>
  </si>
  <si>
    <t>77990BR-4-BL</t>
  </si>
  <si>
    <t xml:space="preserve"> ALAV MIST LAV LEVER COMPON BL</t>
  </si>
  <si>
    <t>77990BR-4-CP</t>
  </si>
  <si>
    <t xml:space="preserve"> ALAV MIST LAV LEVER COMPON CP</t>
  </si>
  <si>
    <t>77990BR-4-RGD</t>
  </si>
  <si>
    <t xml:space="preserve"> ALAV MIST LAV LEVER COMPON RGD</t>
  </si>
  <si>
    <t>77990BR-8-BN</t>
  </si>
  <si>
    <t xml:space="preserve"> ALAV MIST LAV OYL COMPON BN</t>
  </si>
  <si>
    <t>77990BR-8-BL</t>
  </si>
  <si>
    <t xml:space="preserve"> ALAV MIST LAV OYL COMPON BL</t>
  </si>
  <si>
    <t>77990BR-8-CP</t>
  </si>
  <si>
    <t xml:space="preserve"> ALAV MIST LAV OYL COMPON CP</t>
  </si>
  <si>
    <t>77990BR-8-RGD</t>
  </si>
  <si>
    <t xml:space="preserve"> ALAV MIST LAV OYL COMPON RGD</t>
  </si>
  <si>
    <t>77990BR-9-BN</t>
  </si>
  <si>
    <t xml:space="preserve"> ALAV MIST LAV INDUSTRIAL COMPON BN</t>
  </si>
  <si>
    <t>77990BR-9-BL</t>
  </si>
  <si>
    <t xml:space="preserve"> ALAV MIST LAV INDUSTRIAL COMPON BL</t>
  </si>
  <si>
    <t>77990BR-9-CP</t>
  </si>
  <si>
    <t xml:space="preserve"> ALAV MIST LAV INDUSTRIAL COMPON  CP</t>
  </si>
  <si>
    <t>77990BR-9-RGD</t>
  </si>
  <si>
    <t xml:space="preserve"> ALAV MIST LAV  INDUSTRIAL COMPON RGD</t>
  </si>
  <si>
    <t>77963BR-8A-BN</t>
  </si>
  <si>
    <t xml:space="preserve"> MIST MON LAV COMPON ROCKER BN</t>
  </si>
  <si>
    <t>77963BR-8A-BL</t>
  </si>
  <si>
    <t xml:space="preserve"> MIST MON LAV COMPON ROCKER BL</t>
  </si>
  <si>
    <t>77963BR-8A-CP</t>
  </si>
  <si>
    <t xml:space="preserve"> MIST MON LAV COMPON ROCKER CP</t>
  </si>
  <si>
    <t>77963BR-8A-RGD</t>
  </si>
  <si>
    <t xml:space="preserve"> MIST MON LAV COMPON ROCKER RGD</t>
  </si>
  <si>
    <t>T78018BR-4-BN</t>
  </si>
  <si>
    <t xml:space="preserve"> ACAB MIST MON CHUV COMPON BN</t>
  </si>
  <si>
    <t>T78018BR-4-BL</t>
  </si>
  <si>
    <t xml:space="preserve"> ACAB MIST MON CHUV COMPON BL</t>
  </si>
  <si>
    <t>T78018BR-4-CP</t>
  </si>
  <si>
    <t xml:space="preserve"> ACAB MIST MON CHUV COMPON CP</t>
  </si>
  <si>
    <t>T78018BR-4-RGD</t>
  </si>
  <si>
    <t xml:space="preserve"> ACAB MIST MON CHUV COMPON RGD</t>
  </si>
  <si>
    <t>T78019BR-4-BN</t>
  </si>
  <si>
    <t xml:space="preserve"> ACAB MIST MON CHUV/BANH COMPON BN</t>
  </si>
  <si>
    <t>T78019BR-4-BL</t>
  </si>
  <si>
    <t xml:space="preserve"> ACAB MIST MON CHUV/BANH COMPON BL</t>
  </si>
  <si>
    <t>T78019BR-4-CP</t>
  </si>
  <si>
    <t xml:space="preserve"> ACAB MIST MON CHUV/BANH COMPON CP</t>
  </si>
  <si>
    <t>T78019BR-4-RGD</t>
  </si>
  <si>
    <t xml:space="preserve"> ACAB MIST MON CHUV/BANH COMPON RGD</t>
  </si>
  <si>
    <t>T77974BR-9-CP</t>
  </si>
  <si>
    <t xml:space="preserve"> ACAB P/ MIST DE CHUV INDUSTRIAL CP</t>
  </si>
  <si>
    <t>T77974BR-9-BN</t>
  </si>
  <si>
    <t xml:space="preserve"> ACAB P/ MIST DE CHUV INDUSTRIAL BN</t>
  </si>
  <si>
    <t>T77974BR-9-BL</t>
  </si>
  <si>
    <t xml:space="preserve"> ACAB P/ MIST DE CHUV INDUSTRIAL BL</t>
  </si>
  <si>
    <t>T77974BR-9-RGD</t>
  </si>
  <si>
    <t xml:space="preserve"> ACAB P/ MIST DE CHUV INDUSTRIAL RGD</t>
  </si>
  <si>
    <t>T77974BR-8-CP</t>
  </si>
  <si>
    <t xml:space="preserve"> ACAB P/ MIST DE CHUV OYL CP</t>
  </si>
  <si>
    <t>T77974BR-8-RGD</t>
  </si>
  <si>
    <t xml:space="preserve"> ACAB P/ MIST DE CHUV OYL BL</t>
  </si>
  <si>
    <t>T77974BR-4-BL</t>
  </si>
  <si>
    <t xml:space="preserve"> ACAB P/ MIST DE CHUV OYL RGD</t>
  </si>
  <si>
    <t>T77974BR-4-BN</t>
  </si>
  <si>
    <t xml:space="preserve"> ACAB P/ MIST DE CHUV LEVER BN</t>
  </si>
  <si>
    <t>T78026BR-9-BN</t>
  </si>
  <si>
    <t xml:space="preserve"> ACAB VALV DESV CHUV COMPON INDUSTRIAL BN</t>
  </si>
  <si>
    <t>T78026BR-9-BL</t>
  </si>
  <si>
    <t xml:space="preserve"> ACAB VALV DESV CHUV COMPON INDUSTRIAL BL</t>
  </si>
  <si>
    <t>T78026BR-9-CP</t>
  </si>
  <si>
    <t xml:space="preserve"> ACAB VALV DESV CHUV COMPON INDUSTRIAL CP</t>
  </si>
  <si>
    <t>T23897BR-9-CP</t>
  </si>
  <si>
    <t xml:space="preserve"> ACAB REG GAV/PRES INDUSTRIAL COMPON CP</t>
  </si>
  <si>
    <t>T23897BR-9-BL</t>
  </si>
  <si>
    <t xml:space="preserve"> ACAB REG GAV/PRES INDUSTRIAL COMPON BL</t>
  </si>
  <si>
    <t>T23897BR-9-BN</t>
  </si>
  <si>
    <t xml:space="preserve"> ACAB REG GAV/PRES INDUSTRIAL COMPON BN</t>
  </si>
  <si>
    <t>T23897BR-9-RGD</t>
  </si>
  <si>
    <t xml:space="preserve"> ACAB REG GAV/PRES INDUSTRIAL COMPON RGD</t>
  </si>
  <si>
    <t>T78026BR-8-BN</t>
  </si>
  <si>
    <t xml:space="preserve"> ACAB VALV DESV CHUV COMPON OYL BN</t>
  </si>
  <si>
    <t>T78026BR-8-BL</t>
  </si>
  <si>
    <t xml:space="preserve"> ACAB VALV DESV CHUV COMPON OYL BL</t>
  </si>
  <si>
    <t>T78026BR-8-CP</t>
  </si>
  <si>
    <t xml:space="preserve"> ACAB VALV DESV CHUV COMPON OYL CP</t>
  </si>
  <si>
    <t>T23897BR-8-CP</t>
  </si>
  <si>
    <t xml:space="preserve"> ACAB REG GAV/PRES OYL COMPON CP</t>
  </si>
  <si>
    <t>T23897BR-8-BN</t>
  </si>
  <si>
    <t xml:space="preserve"> ACAB REG GAV/PRES OYL COMPON BN</t>
  </si>
  <si>
    <t>T23897BR-8-BL</t>
  </si>
  <si>
    <t xml:space="preserve"> ACAB REG GAV/PRES OYL COMPON BL</t>
  </si>
  <si>
    <t>T23897BR-8-RGD</t>
  </si>
  <si>
    <t xml:space="preserve"> ACAB REG GAV/PRES OYL COMPON RGD</t>
  </si>
  <si>
    <t>T78026BR-4-BN</t>
  </si>
  <si>
    <t xml:space="preserve"> ACAB VALV DESV CHUV COMPON LEVER BN</t>
  </si>
  <si>
    <t>T78026BR-4-BL</t>
  </si>
  <si>
    <t>ACAB VALV DESV CHUV COMPON LEVER BL</t>
  </si>
  <si>
    <t>T78026BR-4-CP</t>
  </si>
  <si>
    <t xml:space="preserve"> ACAB VALV DESV CHUV COMPON LEVER CP</t>
  </si>
  <si>
    <t>T23897BR-4-BN</t>
  </si>
  <si>
    <t xml:space="preserve"> ACAB REG GAV/PRES LEVER COMPON BN</t>
  </si>
  <si>
    <t>T23897BR-4-CP</t>
  </si>
  <si>
    <t xml:space="preserve"> ACAB REG GAV/PRES LEVER COMPON CP</t>
  </si>
  <si>
    <t>T23897BR-4-BL</t>
  </si>
  <si>
    <t xml:space="preserve"> ACAB REG GAV/PRES LEVER COMPON BL</t>
  </si>
  <si>
    <t>T23897BR-4-RGD</t>
  </si>
  <si>
    <t xml:space="preserve"> ACAB REG GAV/PRES LEVER COMPON RGD</t>
  </si>
  <si>
    <t>T78025BR-9-BN</t>
  </si>
  <si>
    <t xml:space="preserve"> ACAB VALV CONTR VOL COMPON INDUSTRIAL BN</t>
  </si>
  <si>
    <t>T78025BR-9-BL</t>
  </si>
  <si>
    <t xml:space="preserve"> ACAB VALV CONTR VOL COMPON INDUSTRIAL BL</t>
  </si>
  <si>
    <t>T78025BR-9-CP</t>
  </si>
  <si>
    <t xml:space="preserve"> ACAB VALV CONTR VOL COMPON INDUSTRIAL CR</t>
  </si>
  <si>
    <t>T78025BR-8-BN</t>
  </si>
  <si>
    <t xml:space="preserve"> ACAB VALV CONTR VOL COMPON OYL BN</t>
  </si>
  <si>
    <t>T78025BR-8-BL</t>
  </si>
  <si>
    <t xml:space="preserve"> ACAB VALV CONTR VOL COMPON OYL BL</t>
  </si>
  <si>
    <t>T78025BR-8-CP</t>
  </si>
  <si>
    <t xml:space="preserve"> ACAB VALV CONTR VOL COMPON OYL CR</t>
  </si>
  <si>
    <t>T78025BR-4-BN</t>
  </si>
  <si>
    <t xml:space="preserve"> ACAB VALV CONTR VOL COMPON LEVER BN</t>
  </si>
  <si>
    <t>T78025BR-4-BL</t>
  </si>
  <si>
    <t xml:space="preserve"> ACAB VALV CONTR VOL COMPON LEVER BL</t>
  </si>
  <si>
    <t>T78025BR-4-CP</t>
  </si>
  <si>
    <t xml:space="preserve"> ACAB VALV CONTR VOL COMPON LEVER CR</t>
  </si>
  <si>
    <t>T78027BR-9-BN</t>
  </si>
  <si>
    <t xml:space="preserve"> ACAB VALV TERMOST COMPON INDUSTRIAL BN</t>
  </si>
  <si>
    <t>T78027BR-9-BL</t>
  </si>
  <si>
    <t xml:space="preserve"> ACAB VALV TERMOST COMPON INDUSTRIAL BL</t>
  </si>
  <si>
    <t>T78027BR-9-CP</t>
  </si>
  <si>
    <t xml:space="preserve"> ACAB VALV TERMOST COMPON INDUSTRIAL CP</t>
  </si>
  <si>
    <t>T78027BR-8-BN</t>
  </si>
  <si>
    <t xml:space="preserve"> ACAB VALV TERMOST COMPON OYL BN</t>
  </si>
  <si>
    <t>T78027BR-8-BL</t>
  </si>
  <si>
    <t xml:space="preserve"> ACAB VALV TERMOST COMPON OYL BL</t>
  </si>
  <si>
    <t>T78027BR-8-CP</t>
  </si>
  <si>
    <t xml:space="preserve"> ACAB VALV TERMOST COMPON OYL CP</t>
  </si>
  <si>
    <t>T78027BR-4-BN</t>
  </si>
  <si>
    <t xml:space="preserve"> ACAB VALV TERMOST COMPON LEVER BN</t>
  </si>
  <si>
    <t>T78027BR-4-BL</t>
  </si>
  <si>
    <t xml:space="preserve"> ACAB VALV TERMOST COMPON LEVER BL</t>
  </si>
  <si>
    <t>T78027BR-4-CP</t>
  </si>
  <si>
    <t xml:space="preserve"> ACAB VALV TERMOST COMPON LEVER CP</t>
  </si>
  <si>
    <t>78372BR-BN</t>
  </si>
  <si>
    <t xml:space="preserve"> PORTA TOALHA BARRA COMPON 457MM BN</t>
  </si>
  <si>
    <t>78372BR-BL</t>
  </si>
  <si>
    <t xml:space="preserve"> PORTA TOALHA BARRA COMPON 457MM BL</t>
  </si>
  <si>
    <t>78372BR-CP</t>
  </si>
  <si>
    <t xml:space="preserve"> PORTA TOALHA BARRA COMPON 457MM CP</t>
  </si>
  <si>
    <t>78372BR-RGD</t>
  </si>
  <si>
    <t xml:space="preserve"> PORTA TOALHA BARRA COMPON 457MM RGD</t>
  </si>
  <si>
    <t>78373BR-BN</t>
  </si>
  <si>
    <t xml:space="preserve"> PORTA TOALHA BARRA COMPON 610MM BN</t>
  </si>
  <si>
    <t>78373BR-BL</t>
  </si>
  <si>
    <t xml:space="preserve"> PORTA TOALHA BARRA COMPON 610MM BL</t>
  </si>
  <si>
    <t>78373BR-CP</t>
  </si>
  <si>
    <t xml:space="preserve"> PORTA TOALHA BARRA COMPON 610MM CP</t>
  </si>
  <si>
    <t>78373BR-RGD</t>
  </si>
  <si>
    <t xml:space="preserve"> PORTA TOALHA BARRA COMPON 610MM RGD</t>
  </si>
  <si>
    <t>78377BR-BN</t>
  </si>
  <si>
    <t xml:space="preserve"> TOALHEIRO COMPON BN</t>
  </si>
  <si>
    <t>78377BR-BL</t>
  </si>
  <si>
    <t xml:space="preserve"> TOALHEIRO COMPON BL</t>
  </si>
  <si>
    <t>78377BR-CP</t>
  </si>
  <si>
    <t xml:space="preserve"> TOALHEIRO COMPON CP</t>
  </si>
  <si>
    <t>78377BR-RGD</t>
  </si>
  <si>
    <t xml:space="preserve"> TOALHEIRO COMPON RGD</t>
  </si>
  <si>
    <t>78378BR-BN</t>
  </si>
  <si>
    <t xml:space="preserve"> CABIDE COMPON BN</t>
  </si>
  <si>
    <t>78378BR-BL</t>
  </si>
  <si>
    <t xml:space="preserve"> CABIDE COMPON BL</t>
  </si>
  <si>
    <t>78378BR-CP</t>
  </si>
  <si>
    <t xml:space="preserve"> CABIDE COMPON CP</t>
  </si>
  <si>
    <t>78378BR-RGD</t>
  </si>
  <si>
    <t xml:space="preserve"> CABIDE COMPON RGD</t>
  </si>
  <si>
    <t>78383BR-BN</t>
  </si>
  <si>
    <t xml:space="preserve"> PAPELEIRA COMPON BN</t>
  </si>
  <si>
    <t>78383BR-CP</t>
  </si>
  <si>
    <t xml:space="preserve"> PAPELEIRA COMPON CP</t>
  </si>
  <si>
    <t>78382BR-CP</t>
  </si>
  <si>
    <t>78382BR-BN</t>
  </si>
  <si>
    <t>78382BR-BL</t>
  </si>
  <si>
    <t xml:space="preserve"> PAPELEIRA COMPON BL</t>
  </si>
  <si>
    <t>78382BR-RGD</t>
  </si>
  <si>
    <t xml:space="preserve"> PAPELEIRA COMPON RGD</t>
  </si>
  <si>
    <t>37329BR-4ND-CP</t>
  </si>
  <si>
    <t xml:space="preserve"> MIST MON LAV BICA AL STRAYT CP</t>
  </si>
  <si>
    <t xml:space="preserve"> Strayt</t>
  </si>
  <si>
    <t>37337BR-4-CP</t>
  </si>
  <si>
    <t xml:space="preserve"> MIST MON BANH STRAYT CP</t>
  </si>
  <si>
    <t>37339BR-9-CP</t>
  </si>
  <si>
    <t xml:space="preserve"> VALV ANGULAR STRATY CP</t>
  </si>
  <si>
    <t>37344BR-CP</t>
  </si>
  <si>
    <t xml:space="preserve"> BICA BANH PAR STRAYT CP</t>
  </si>
  <si>
    <t>78332BR-4-CP</t>
  </si>
  <si>
    <t xml:space="preserve"> DUC HIGIENICA STRAYT CP</t>
  </si>
  <si>
    <t>98338BR-4-CP</t>
  </si>
  <si>
    <t xml:space="preserve"> MIST MON BIDE STRAYT CP</t>
  </si>
  <si>
    <t>T37335BR-4-CP</t>
  </si>
  <si>
    <t xml:space="preserve"> ACAB MIST MON CHUV/BANH STRAYT CP</t>
  </si>
  <si>
    <t>T37336BR-4-CP</t>
  </si>
  <si>
    <t xml:space="preserve"> ACAB MIST MON CHUV STRAYT CP</t>
  </si>
  <si>
    <t>T37340BR-9-CP</t>
  </si>
  <si>
    <t xml:space="preserve"> ACAB REG GAV/PRES STRAYT CP</t>
  </si>
  <si>
    <t>T75650BR-4-CP</t>
  </si>
  <si>
    <t xml:space="preserve"> ACAB MIST CHUV STRAYT CP</t>
  </si>
  <si>
    <t>14408BR-3-CP</t>
  </si>
  <si>
    <t xml:space="preserve"> MIST LAV BICA AL CRUZ PURIST CP</t>
  </si>
  <si>
    <t xml:space="preserve"> Purist</t>
  </si>
  <si>
    <t>78363BR-3-CP</t>
  </si>
  <si>
    <t xml:space="preserve"> TORN LAV BICA AL CL CRUZ PURIST CP</t>
  </si>
  <si>
    <t>97052BR-3-CP</t>
  </si>
  <si>
    <t xml:space="preserve"> VALV ANGULAR CRUZ PURIST CP</t>
  </si>
  <si>
    <t>T14488BR-3-CP</t>
  </si>
  <si>
    <t xml:space="preserve"> ACAB VALV TERMOST PURIST CRUZ CP</t>
  </si>
  <si>
    <t>T14490BR-3-CP</t>
  </si>
  <si>
    <t xml:space="preserve"> ACAB VALV CONTR VOL CRUZ PURIST CP</t>
  </si>
  <si>
    <t>T14491BR-3-CP</t>
  </si>
  <si>
    <t xml:space="preserve"> ACAB VALV DESV CHUV CRUZ PURIST CP</t>
  </si>
  <si>
    <t>14428BR-3-CP</t>
  </si>
  <si>
    <t xml:space="preserve"> MIST BANH CRUZ PURIST CP</t>
  </si>
  <si>
    <t>14402BR-4AND-BN</t>
  </si>
  <si>
    <t xml:space="preserve"> MIST MON BICA BX ALAV PURIST BN</t>
  </si>
  <si>
    <t>14402BR-4AND-CP</t>
  </si>
  <si>
    <t xml:space="preserve"> MIST MON BICA BX ALAV PURIST CP</t>
  </si>
  <si>
    <t>14402BR-4AND-RGD</t>
  </si>
  <si>
    <t xml:space="preserve"> MIST MON BICA BX ALAV PURIST RGD</t>
  </si>
  <si>
    <t>14404BR-4AND-BN</t>
  </si>
  <si>
    <t xml:space="preserve"> MIST MON LAV BICA AL ALAV PURIST BN</t>
  </si>
  <si>
    <t>14404BR-4AND-CP</t>
  </si>
  <si>
    <t xml:space="preserve"> MIST MON LAV BICA AL ALAV PURIST CP</t>
  </si>
  <si>
    <t>14404BR-4AND-RGD</t>
  </si>
  <si>
    <t xml:space="preserve"> MIST MON LAV BICA AL ALAV PURIST RGD</t>
  </si>
  <si>
    <t>98423BR-4ND-CP</t>
  </si>
  <si>
    <t xml:space="preserve"> MIST MON LAV BICA SUPER AL PURIST CP</t>
  </si>
  <si>
    <t>98423BR-4ND-RGD</t>
  </si>
  <si>
    <t xml:space="preserve"> MIST MON LAV BICA SUPER AL PURIST RGD</t>
  </si>
  <si>
    <t>14406BR-4-CP</t>
  </si>
  <si>
    <t xml:space="preserve"> MIST LAV BICA AL ALAV PURIST CP</t>
  </si>
  <si>
    <t>14406BR-4-RGD</t>
  </si>
  <si>
    <t xml:space="preserve"> MIST LAV BICA AL ALAV PURIST RGD</t>
  </si>
  <si>
    <t>14408BR-4-CP</t>
  </si>
  <si>
    <t>14415BR-4ND-CP</t>
  </si>
  <si>
    <t xml:space="preserve"> MIST LAV PAR ALAV PURIST CP</t>
  </si>
  <si>
    <t>78333BR-4-CP</t>
  </si>
  <si>
    <t xml:space="preserve"> TORN LAV BICA AL CL ALAV PURIST CP</t>
  </si>
  <si>
    <t>78333BR-4-RGD</t>
  </si>
  <si>
    <t xml:space="preserve"> TORN LAV BICA AL CL ALAV PURIST RGD</t>
  </si>
  <si>
    <t>78362BR-4ND-CP</t>
  </si>
  <si>
    <t xml:space="preserve"> TORN LAV PAR CL ALAV PURIST CP</t>
  </si>
  <si>
    <t>78361BR-4-CP</t>
  </si>
  <si>
    <t xml:space="preserve"> DUC HIGIENICA C REG ALAV PURIST CP</t>
  </si>
  <si>
    <t>97051BR-4-CP</t>
  </si>
  <si>
    <t xml:space="preserve"> VALV ANGULAR ALAV PURIST CP</t>
  </si>
  <si>
    <t>T11648BR-4-CP</t>
  </si>
  <si>
    <t xml:space="preserve"> ACAB MIST CHUV ALAV PURIST CP</t>
  </si>
  <si>
    <t>T11648BR-4-RGD</t>
  </si>
  <si>
    <t>T14488BR-4-CP</t>
  </si>
  <si>
    <t xml:space="preserve"> ACAB VALV TERMOST PURIST ALAV CR</t>
  </si>
  <si>
    <t>T14488BR-4-RGD</t>
  </si>
  <si>
    <t xml:space="preserve"> ACAB VALV TERMOST PURIST ALAV RGD</t>
  </si>
  <si>
    <t>T14490BR-4-CP</t>
  </si>
  <si>
    <t xml:space="preserve"> ACAB VALV CONTR VOL ALAV PURIST CP</t>
  </si>
  <si>
    <t>T14490BR-4-RGD</t>
  </si>
  <si>
    <t xml:space="preserve"> ACAB VALV CONTR VOL ALAV PURIST RGD</t>
  </si>
  <si>
    <t>T14491BR-4-CP</t>
  </si>
  <si>
    <t xml:space="preserve"> ACAB VALV DESV CHUV ALAV PURIST CP</t>
  </si>
  <si>
    <t>T14491BR-4-RGD</t>
  </si>
  <si>
    <t xml:space="preserve"> ACAB VALV DESV CHUV ALAV PURIST RGD</t>
  </si>
  <si>
    <t>T7362BR-4-CP</t>
  </si>
  <si>
    <t xml:space="preserve"> ACAB MIST MON CHUV ALAV PURIST CP</t>
  </si>
  <si>
    <t>T7362BR-4-RGD</t>
  </si>
  <si>
    <t xml:space="preserve"> ACAB MIST MON CHUV ALAV PURIST RGD</t>
  </si>
  <si>
    <t>T7356BR-4-CP</t>
  </si>
  <si>
    <t xml:space="preserve"> ACAB MIST MON CHUV/BANH ALAV PURIST CP</t>
  </si>
  <si>
    <t>T7356BR-4-RGD</t>
  </si>
  <si>
    <t xml:space="preserve"> ACAB MIST MON CHUV/BANH ALAV PURIST RGD</t>
  </si>
  <si>
    <t>T75710BR-4-BN</t>
  </si>
  <si>
    <t xml:space="preserve"> ACAB REG GAV/PRES ALAV PURIST BN</t>
  </si>
  <si>
    <t>T75710BR-4-CP</t>
  </si>
  <si>
    <t xml:space="preserve"> ACAB REG GAV/PRES ALAV PURIST CP</t>
  </si>
  <si>
    <t>T75710BR-4-RGD</t>
  </si>
  <si>
    <t xml:space="preserve"> ACAB REG GAV/PRES ALAV RGD</t>
  </si>
  <si>
    <t>14434BR-4A-CP</t>
  </si>
  <si>
    <t xml:space="preserve"> MIST MON BIDE ALAV PURIST CP</t>
  </si>
  <si>
    <t>10129BR-4-CP</t>
  </si>
  <si>
    <t xml:space="preserve"> MIST MON BANH ALAV PISO PURIST CP</t>
  </si>
  <si>
    <t>14426BR-CP</t>
  </si>
  <si>
    <t xml:space="preserve"> BICA BANH PAR PURIST CP</t>
  </si>
  <si>
    <t>14426BR-BN</t>
  </si>
  <si>
    <t xml:space="preserve"> BICA BANH PAR PURIST BN</t>
  </si>
  <si>
    <t>14426BR-RGD</t>
  </si>
  <si>
    <t xml:space="preserve"> BICA BANH PAR PURIST RGD</t>
  </si>
  <si>
    <t>14428BR-4-CP</t>
  </si>
  <si>
    <t xml:space="preserve"> MIST BANH ALAV PURIST CP</t>
  </si>
  <si>
    <t>14435BR-BN</t>
  </si>
  <si>
    <t xml:space="preserve"> PORTA TOALHA BARRA PURIST 457MM BN</t>
  </si>
  <si>
    <t>14435BR-CP</t>
  </si>
  <si>
    <t xml:space="preserve"> PORTA TOALHA BARRA PURIST 457MM CP</t>
  </si>
  <si>
    <t>14436BR-BN</t>
  </si>
  <si>
    <t xml:space="preserve"> PORTA TOALHA BARRA PURIST 610MM BN</t>
  </si>
  <si>
    <t>14436BR-CP</t>
  </si>
  <si>
    <t xml:space="preserve"> PORTA TOALHA BARRA PURIST 610MM CP</t>
  </si>
  <si>
    <t>14436BR-RGD</t>
  </si>
  <si>
    <t xml:space="preserve"> PORTA TOALHA BARRA PURIST 610MM RGD</t>
  </si>
  <si>
    <t>14381BR-CP</t>
  </si>
  <si>
    <t xml:space="preserve"> PORTA TOALHA TRIPLO PURIST 610MM CP</t>
  </si>
  <si>
    <t>14440BR-CP</t>
  </si>
  <si>
    <t xml:space="preserve"> PRATELEIRA PURIST CP</t>
  </si>
  <si>
    <t>14441BR-BN</t>
  </si>
  <si>
    <t xml:space="preserve"> PORTA TOALHA ARGOLA PURIST BN</t>
  </si>
  <si>
    <t>14441BR-CP</t>
  </si>
  <si>
    <t xml:space="preserve"> PORTA TOALHA ARGOLA PURIST CP</t>
  </si>
  <si>
    <t>14441BR-RGD</t>
  </si>
  <si>
    <t xml:space="preserve"> PORTA TOALHA ARGOLA PURIST RGD</t>
  </si>
  <si>
    <t>14443BR-BN</t>
  </si>
  <si>
    <t xml:space="preserve"> CABIDE PURIST BN</t>
  </si>
  <si>
    <t>14443BR-CP</t>
  </si>
  <si>
    <t xml:space="preserve"> CABIDE PURIST CP</t>
  </si>
  <si>
    <t>14443BR-RGD</t>
  </si>
  <si>
    <t xml:space="preserve"> CABIDE PURIST RGD</t>
  </si>
  <si>
    <t>14444BR-BN</t>
  </si>
  <si>
    <t xml:space="preserve"> PAPELEIRA VERTICAL PURIST BN</t>
  </si>
  <si>
    <t>14444BR-CP</t>
  </si>
  <si>
    <t xml:space="preserve"> PAPELEIRA VERTICAL PURIST CP</t>
  </si>
  <si>
    <t>14444BR-RGD</t>
  </si>
  <si>
    <t xml:space="preserve"> PAPELEIRA VERTICAL PURIST RGD</t>
  </si>
  <si>
    <t>23484BR-4-CP</t>
  </si>
  <si>
    <t xml:space="preserve"> MIST LAV BICA BX PARALLEL CP</t>
  </si>
  <si>
    <t xml:space="preserve"> Parallel</t>
  </si>
  <si>
    <t>23484BR-4-BL</t>
  </si>
  <si>
    <t xml:space="preserve"> MIST LAV BICA BX PARALLEL BL</t>
  </si>
  <si>
    <t>23484BR-4-RGD</t>
  </si>
  <si>
    <t xml:space="preserve"> MIST LAV BICA BX PARALLEL RGD</t>
  </si>
  <si>
    <t>23472BR-4ND-CP</t>
  </si>
  <si>
    <t xml:space="preserve"> MIST MON LAV BICA BX PARALLEL CP</t>
  </si>
  <si>
    <t>23472BR-4ND-BL</t>
  </si>
  <si>
    <t xml:space="preserve"> MIST MON LAV BICA BX PARALLEL BL</t>
  </si>
  <si>
    <t>23472BR-4ND-BN</t>
  </si>
  <si>
    <t xml:space="preserve"> MIST MON LAV BICA BX PARALLEL BN</t>
  </si>
  <si>
    <t>23472BR-4ND-RGD</t>
  </si>
  <si>
    <t xml:space="preserve"> MIST MON LAV BICA BX PARALLEL RGD</t>
  </si>
  <si>
    <t>23475BR-4ND-CP</t>
  </si>
  <si>
    <t xml:space="preserve"> MIST MON LAV BICA AL PARALLEL CP</t>
  </si>
  <si>
    <t>23475BR-4ND-BN</t>
  </si>
  <si>
    <t xml:space="preserve"> MIST MON LAV BICA AL PARALLEL BN</t>
  </si>
  <si>
    <t>23475BR-4ND-BL</t>
  </si>
  <si>
    <t xml:space="preserve"> MIST MON LAV BICA AL PARALLEL BL</t>
  </si>
  <si>
    <t>23475BR-4ND-RGD</t>
  </si>
  <si>
    <t>MIST MON LAV BICA AL PARALLEL RGD</t>
  </si>
  <si>
    <t>23492BR-4-CP</t>
  </si>
  <si>
    <t>MIST MON BANH ALAV PISO PARALLEL CP</t>
  </si>
  <si>
    <t>23492BR-4-BN</t>
  </si>
  <si>
    <t>MIST MON BANH ALAV PISO PARALLEL BN</t>
  </si>
  <si>
    <t>23492BR-4-BL</t>
  </si>
  <si>
    <t>MIST MON BANH ALAV PISO PARALLEL BL</t>
  </si>
  <si>
    <t>23492BR-4-RGD</t>
  </si>
  <si>
    <t>MIST MON BANH ALAV PISO PARALLEL RGD</t>
  </si>
  <si>
    <t>23524BR-CP</t>
  </si>
  <si>
    <t xml:space="preserve"> PORTA TOALHA BARRA PARALLEL 457MM CP</t>
  </si>
  <si>
    <t>23524BR-BL</t>
  </si>
  <si>
    <t>PORTA TOALHA BARRA PARALLEL 457MM BL</t>
  </si>
  <si>
    <t>23524BR-RGD</t>
  </si>
  <si>
    <t>PORTA TOALHA BARRA PARALLEL 457MM RGD</t>
  </si>
  <si>
    <t>23525BR-CP</t>
  </si>
  <si>
    <t xml:space="preserve"> PORTA TOALHA BARRA PARALLEL 610MM CP</t>
  </si>
  <si>
    <t>23525BR-BL</t>
  </si>
  <si>
    <t>PORTA TOALHA BARRA PARALLEL 610MM BL</t>
  </si>
  <si>
    <t>23525BR-RGD</t>
  </si>
  <si>
    <t>PORTA TOALHA BARRA PARALLEL 610MM RGD</t>
  </si>
  <si>
    <t>23526BR-CP</t>
  </si>
  <si>
    <t xml:space="preserve"> TOALHEIRO PARALLEL CP</t>
  </si>
  <si>
    <t>23526BR-BL</t>
  </si>
  <si>
    <t xml:space="preserve"> TOALHEIRO PARALLEL BL</t>
  </si>
  <si>
    <t>23526BR-RGD</t>
  </si>
  <si>
    <t xml:space="preserve"> TOALHEIRO PARALLEL RGD</t>
  </si>
  <si>
    <t>23529BR-CP</t>
  </si>
  <si>
    <t xml:space="preserve"> CABIDE PARALLEL CP</t>
  </si>
  <si>
    <t>23529BR-BL</t>
  </si>
  <si>
    <t xml:space="preserve"> CABIDE PARALLEL BL</t>
  </si>
  <si>
    <t>23529BR-RGD</t>
  </si>
  <si>
    <t xml:space="preserve"> CABIDE PARALLEL RGD</t>
  </si>
  <si>
    <t>23528BR-CP</t>
  </si>
  <si>
    <t xml:space="preserve"> PAPELEIRA PARALLEL CP</t>
  </si>
  <si>
    <t>23528BR-BL</t>
  </si>
  <si>
    <t xml:space="preserve"> PAPELEIRA PARALLEL BL</t>
  </si>
  <si>
    <t>23528BR-RGD</t>
  </si>
  <si>
    <t xml:space="preserve"> PAPELEIRA PARALLEL RGD</t>
  </si>
  <si>
    <t>23527BR-CP</t>
  </si>
  <si>
    <t xml:space="preserve"> PAPELEIRA VERTICAL PARALLEL CP</t>
  </si>
  <si>
    <t>72275BR-4ND-CP</t>
  </si>
  <si>
    <t xml:space="preserve"> MIST MON LAV BICA BX ALEO CP</t>
  </si>
  <si>
    <t xml:space="preserve"> Aleo</t>
  </si>
  <si>
    <t>72288BR-4ND-CP</t>
  </si>
  <si>
    <t xml:space="preserve"> TORN LAV BICA BX ALEO CP</t>
  </si>
  <si>
    <t>72298BR-4ND-CP</t>
  </si>
  <si>
    <t xml:space="preserve"> MIST MON LAV BICA AL ALEO CP</t>
  </si>
  <si>
    <t>98867BR-4-CP</t>
  </si>
  <si>
    <t xml:space="preserve"> MIST LAV BICA BX ALEO CP</t>
  </si>
  <si>
    <t>72279BR-4-CP</t>
  </si>
  <si>
    <t xml:space="preserve"> MIST MON BIDÊ ALEO CP</t>
  </si>
  <si>
    <t>T72290BR-4-CP</t>
  </si>
  <si>
    <t xml:space="preserve"> ACAB MIST MON CHUV/BANH ALEO CP</t>
  </si>
  <si>
    <t>T72291BR-4-CP</t>
  </si>
  <si>
    <t xml:space="preserve"> ACAB MIST MON CHUV ALEO CR</t>
  </si>
  <si>
    <t>T75729BR-4-CP</t>
  </si>
  <si>
    <t xml:space="preserve"> ACAB MIST CHUV ALEO CP</t>
  </si>
  <si>
    <t>T75728BR-4-CP</t>
  </si>
  <si>
    <t xml:space="preserve"> ACAB REG GAV/PRES ALEO CP</t>
  </si>
  <si>
    <t>72292BR-4-CP</t>
  </si>
  <si>
    <t xml:space="preserve"> MIST MON BANH BICA BX ALEO CP</t>
  </si>
  <si>
    <t>27479BR-4ND-CP</t>
  </si>
  <si>
    <t>MIST MON LAV BICA BX FORE ARC CP</t>
  </si>
  <si>
    <t xml:space="preserve"> Fore Arc</t>
  </si>
  <si>
    <t>27486BR-4-CP</t>
  </si>
  <si>
    <t>TORN LAV BICA BX FORE ARC CP</t>
  </si>
  <si>
    <t>74013BR-4ND-CP</t>
  </si>
  <si>
    <t xml:space="preserve"> MIST MON LAV BICA BX TAUT CP</t>
  </si>
  <si>
    <t>74013BR-B4ND-BL</t>
  </si>
  <si>
    <t xml:space="preserve"> MIST MON LAV BICA BX TAUT BL</t>
  </si>
  <si>
    <t>74026BR-4BND-CP</t>
  </si>
  <si>
    <t xml:space="preserve"> MIST MON LAV BICA AL TAUT CP</t>
  </si>
  <si>
    <t>74026BR-B4ND-BL</t>
  </si>
  <si>
    <t xml:space="preserve"> MIST MON LAV BICA AL TAUT BL</t>
  </si>
  <si>
    <t>74028BR-4ND-CP</t>
  </si>
  <si>
    <t xml:space="preserve"> TORN LAV BICA BX TAUT CP</t>
  </si>
  <si>
    <t>74028BR-4ND-BL</t>
  </si>
  <si>
    <t xml:space="preserve"> TORN LAV BICA BX TAUT BL</t>
  </si>
  <si>
    <t>74029BR-4ND-CP</t>
  </si>
  <si>
    <t xml:space="preserve"> TORN LAV BICA AL TAUT CP</t>
  </si>
  <si>
    <t>74030BR-4-CP</t>
  </si>
  <si>
    <t xml:space="preserve"> MIST MON BIDE TAUT CP</t>
  </si>
  <si>
    <t>T74039BR-4-CP</t>
  </si>
  <si>
    <t xml:space="preserve"> ACAB MIST MON CHUV TAUT CP</t>
  </si>
  <si>
    <t>T74039BR-4-BL</t>
  </si>
  <si>
    <t xml:space="preserve"> ACAB MIST MON CHUV TAUT BL</t>
  </si>
  <si>
    <t>T74039BR-4-RGD</t>
  </si>
  <si>
    <t xml:space="preserve"> ACAB MIST MON CHUV TAUT RGD</t>
  </si>
  <si>
    <t>T74041BR-4-CP</t>
  </si>
  <si>
    <t xml:space="preserve"> ACAB MIST MON CHUV/BANH TAUT CP</t>
  </si>
  <si>
    <t>T74041BR-4-BL</t>
  </si>
  <si>
    <t xml:space="preserve"> ACAB MIST MON CHUV/BANH TAUT BL</t>
  </si>
  <si>
    <t>T74041BR-4-RGD</t>
  </si>
  <si>
    <t xml:space="preserve"> ACAB MIST MON CHUV/BANH TAUT RGD</t>
  </si>
  <si>
    <t>T97098BR-4-CP</t>
  </si>
  <si>
    <t xml:space="preserve"> ACAB REG GAV/PRES TAUT CP</t>
  </si>
  <si>
    <t>T97098BR-4-BL</t>
  </si>
  <si>
    <t xml:space="preserve"> ACAB REG GAV/PRES TAUT BL</t>
  </si>
  <si>
    <t>T97099BR-4-CP</t>
  </si>
  <si>
    <t xml:space="preserve"> ACAB MIST CHUV TAUT CP</t>
  </si>
  <si>
    <t>T97099BR-4-BL</t>
  </si>
  <si>
    <t xml:space="preserve"> ACAB MIST CHUV TAUT BL</t>
  </si>
  <si>
    <t>27480BR-4ND-CP</t>
  </si>
  <si>
    <t xml:space="preserve"> MIST MON LAV BICA AL FORE LINE CP</t>
  </si>
  <si>
    <t xml:space="preserve"> Fore Line</t>
  </si>
  <si>
    <t>27478BR-4ND-CP</t>
  </si>
  <si>
    <t xml:space="preserve"> MIST MON LAV BICA BX FORE LINE CP</t>
  </si>
  <si>
    <t>27485BR-4-CP</t>
  </si>
  <si>
    <t xml:space="preserve"> TORN LAV BICA BX FORE LINE CP</t>
  </si>
  <si>
    <t>98827BR-4ND-CP</t>
  </si>
  <si>
    <t xml:space="preserve"> MIST MON LAV BICA BX KUMIN CP</t>
  </si>
  <si>
    <t xml:space="preserve"> Kumin</t>
  </si>
  <si>
    <t>99448BR-4ND-CP</t>
  </si>
  <si>
    <t xml:space="preserve"> MIST MON LAV BICA AL KUMIN CP</t>
  </si>
  <si>
    <t>99452BR-4ND-CP</t>
  </si>
  <si>
    <t xml:space="preserve"> TORN LAV BICA BX KUMIN CP</t>
  </si>
  <si>
    <t>99453BR-4ND-CP</t>
  </si>
  <si>
    <t xml:space="preserve"> TORN LAV BICA AL KUMIN CP</t>
  </si>
  <si>
    <t>99455BR-4-CP</t>
  </si>
  <si>
    <t xml:space="preserve"> MIST LAV BICA BX KUMIN CP</t>
  </si>
  <si>
    <t>99456BR-4-CP</t>
  </si>
  <si>
    <t xml:space="preserve"> MIST MON BIDE KUMIN CP</t>
  </si>
  <si>
    <t>T75737BR-4-CP</t>
  </si>
  <si>
    <t xml:space="preserve"> ACAB REG GAV/PRES KUMIN CP</t>
  </si>
  <si>
    <t>T75738BR-4-CP</t>
  </si>
  <si>
    <t xml:space="preserve"> ACAB MIST CHUV KUMIN CP</t>
  </si>
  <si>
    <t>T99471BR-4-CP</t>
  </si>
  <si>
    <t xml:space="preserve"> ACAB MIST MON CHUV KUMIN CP</t>
  </si>
  <si>
    <t>T99472BR-4-CP</t>
  </si>
  <si>
    <t xml:space="preserve"> ACAB MIST MON CHUV/BANH KUMIN CP</t>
  </si>
  <si>
    <t>15238BR-4ND-CP</t>
  </si>
  <si>
    <t xml:space="preserve"> MIST MON LAV BICA AL JULY CP</t>
  </si>
  <si>
    <t xml:space="preserve"> July</t>
  </si>
  <si>
    <t>16027BR-4ND-CP</t>
  </si>
  <si>
    <t xml:space="preserve"> MIST MON LAV BICA BX JULY CP</t>
  </si>
  <si>
    <t>16028BR-4-CP</t>
  </si>
  <si>
    <t xml:space="preserve"> MIST MON BIDE JULY CP</t>
  </si>
  <si>
    <t>16312BR-4ND-CP</t>
  </si>
  <si>
    <t xml:space="preserve"> TORN LAV BICA BX JULY CP</t>
  </si>
  <si>
    <t>11543BR-4ND-CP</t>
  </si>
  <si>
    <t xml:space="preserve"> TORN LAV BICA AL JULY CP</t>
  </si>
  <si>
    <t>20747BR-8-CP</t>
  </si>
  <si>
    <t xml:space="preserve"> TORN LAV FECHAM AUTOMAT SOFT-PRESS CP</t>
  </si>
  <si>
    <t>75730BR-4-CP</t>
  </si>
  <si>
    <t xml:space="preserve"> DUC HIGIENICA C REG JULY CP</t>
  </si>
  <si>
    <t>16086BR-4-CP</t>
  </si>
  <si>
    <t xml:space="preserve"> VALV ANGULAR JULY CP</t>
  </si>
  <si>
    <t>16086BR-4-BN</t>
  </si>
  <si>
    <t xml:space="preserve"> VALV ANGULAR JULY BN</t>
  </si>
  <si>
    <t>16086BR-4-BL</t>
  </si>
  <si>
    <t xml:space="preserve"> VALV ANGULAR JULY BL</t>
  </si>
  <si>
    <t>16086BR-4-RGD</t>
  </si>
  <si>
    <t xml:space="preserve"> VALV ANGULAR JULY RGD</t>
  </si>
  <si>
    <t>T16087BR-4-CP</t>
  </si>
  <si>
    <t xml:space="preserve"> ACAB REG GAV/PRES JULY CP</t>
  </si>
  <si>
    <t>T16316BR-4-CP</t>
  </si>
  <si>
    <t xml:space="preserve"> ACAB MIST MON CHUV/BANH JULY CP</t>
  </si>
  <si>
    <t>T16317BR-4-CP</t>
  </si>
  <si>
    <t xml:space="preserve"> ACAB MIST MON CHUV JULY CP</t>
  </si>
  <si>
    <t>T75733BR-4-CP</t>
  </si>
  <si>
    <t xml:space="preserve"> ACAB MIST CHUV JULY CP</t>
  </si>
  <si>
    <t>7314BR-CP</t>
  </si>
  <si>
    <t xml:space="preserve"> SIFÃO PARA LAVATÓRIO CP</t>
  </si>
  <si>
    <t xml:space="preserve"> Sifão </t>
  </si>
  <si>
    <t>7314BR-BL</t>
  </si>
  <si>
    <t xml:space="preserve"> SIFÃO PARA LAVATÓRIO BL</t>
  </si>
  <si>
    <t>7314BR-BN</t>
  </si>
  <si>
    <t xml:space="preserve"> SIFÃO PARA LAVATÓRIO BN</t>
  </si>
  <si>
    <t>7314BR-RGD</t>
  </si>
  <si>
    <t xml:space="preserve"> SIFÃO PARA LAVATÓRIO RGD</t>
  </si>
  <si>
    <t>27286BR-BN</t>
  </si>
  <si>
    <t xml:space="preserve"> PORTA TOALHA BARRA ELATE 457MM BN</t>
  </si>
  <si>
    <t xml:space="preserve"> Elate</t>
  </si>
  <si>
    <t>27286BR-BL</t>
  </si>
  <si>
    <t xml:space="preserve"> PORTA TOALHA BARRA ELATE 457MM BL</t>
  </si>
  <si>
    <t>27286BR-CP</t>
  </si>
  <si>
    <t xml:space="preserve"> PORTA TOALHA BARRA ELATE 457MM CP</t>
  </si>
  <si>
    <t>27286BR-RGD</t>
  </si>
  <si>
    <t xml:space="preserve"> PORTA TOALHA BARRA ELATE 457MM RGD</t>
  </si>
  <si>
    <t>27287BR-BN</t>
  </si>
  <si>
    <t xml:space="preserve"> PORTA TOALHA BARRA ELATE 610MM BN</t>
  </si>
  <si>
    <t>27287BR-BL</t>
  </si>
  <si>
    <t xml:space="preserve"> PORTA TOALHA BARRA ELATE 610MM BL</t>
  </si>
  <si>
    <t>27287BR-CP</t>
  </si>
  <si>
    <t xml:space="preserve"> PORTA TOALHA BARRA ELATE 610MM CP</t>
  </si>
  <si>
    <t>27287BR-RGD</t>
  </si>
  <si>
    <t xml:space="preserve"> PORTA TOALHA BARRA ELATE 610MM RGD</t>
  </si>
  <si>
    <t>27290BR-BN</t>
  </si>
  <si>
    <t xml:space="preserve"> CABIDE ELATE BN</t>
  </si>
  <si>
    <t>27290BR-BL</t>
  </si>
  <si>
    <t xml:space="preserve"> CABIDE ELATE BL</t>
  </si>
  <si>
    <t>27290BR-CP</t>
  </si>
  <si>
    <t xml:space="preserve"> CABIDE ELATE CP</t>
  </si>
  <si>
    <t>27290BR-RGD</t>
  </si>
  <si>
    <t xml:space="preserve"> CABIDE ELATE RGD</t>
  </si>
  <si>
    <t>27291BR-BN</t>
  </si>
  <si>
    <t xml:space="preserve"> TOALHEIRO ELATE BN</t>
  </si>
  <si>
    <t>27291BR-BL</t>
  </si>
  <si>
    <t xml:space="preserve"> TOALHEIRO ELATE BL</t>
  </si>
  <si>
    <t>27291BR-CP</t>
  </si>
  <si>
    <t xml:space="preserve"> TOALHEIRO ELATE CP</t>
  </si>
  <si>
    <t>27291BR-RGD</t>
  </si>
  <si>
    <t xml:space="preserve"> TOALHEIRO ELATE RGD</t>
  </si>
  <si>
    <t>27292BR-BN</t>
  </si>
  <si>
    <t xml:space="preserve"> PAPELEIRA ELATE BN</t>
  </si>
  <si>
    <t>27292BR-BL</t>
  </si>
  <si>
    <t xml:space="preserve"> PAPELEIRA ELATE BL</t>
  </si>
  <si>
    <t>27292BR-CP</t>
  </si>
  <si>
    <t xml:space="preserve"> PAPELEIRA ELATE CP</t>
  </si>
  <si>
    <t>27292BR-RGD</t>
  </si>
  <si>
    <t>PAPELEIRA ELATE RGD</t>
  </si>
  <si>
    <t>23284BR-BN</t>
  </si>
  <si>
    <t xml:space="preserve"> PORTA TOALHA BARRA SQUARE 457MM BN</t>
  </si>
  <si>
    <t xml:space="preserve"> Square</t>
  </si>
  <si>
    <t>23284BR-BL</t>
  </si>
  <si>
    <t xml:space="preserve"> PORTA TOALHA BARRA SQUARE 457MM BL</t>
  </si>
  <si>
    <t>23284BR-CP</t>
  </si>
  <si>
    <t xml:space="preserve"> PORTA TOALHA BARRA SQUARE 457MM CP</t>
  </si>
  <si>
    <t>23285BR-BN</t>
  </si>
  <si>
    <t xml:space="preserve"> PORTA TOALHA BARRA SQUARE 610MM BN</t>
  </si>
  <si>
    <t>23285BR-BL</t>
  </si>
  <si>
    <t xml:space="preserve"> PORTA TOALHA BARRA SQUARE 610MM BL</t>
  </si>
  <si>
    <t>23285BR-CP</t>
  </si>
  <si>
    <t xml:space="preserve"> PORTA TOALHA BARRA SQUARE 610MM CP</t>
  </si>
  <si>
    <t>23290BR-BN</t>
  </si>
  <si>
    <t xml:space="preserve"> CABIDE SQUARE BN</t>
  </si>
  <si>
    <t>23290BR-BL</t>
  </si>
  <si>
    <t xml:space="preserve"> CABIDE SQUARE BL</t>
  </si>
  <si>
    <t>23290BR-CP</t>
  </si>
  <si>
    <t xml:space="preserve"> CABIDE SQUARE CP</t>
  </si>
  <si>
    <t>23291BR-BN</t>
  </si>
  <si>
    <t xml:space="preserve"> TOALHEIRO SQUARE BN</t>
  </si>
  <si>
    <t>23291BR-BL</t>
  </si>
  <si>
    <t xml:space="preserve"> TOALHEIRO SQUARE BL</t>
  </si>
  <si>
    <t>23291BR-CP</t>
  </si>
  <si>
    <t xml:space="preserve"> TOALHEIRO SQUARE CP</t>
  </si>
  <si>
    <t>23292BR-BN</t>
  </si>
  <si>
    <t xml:space="preserve"> PAPELEIRA SQUARE BN</t>
  </si>
  <si>
    <t>23292BR-BL</t>
  </si>
  <si>
    <t xml:space="preserve"> PAPELEIRA SQUARE BL</t>
  </si>
  <si>
    <t>23292BR-CP</t>
  </si>
  <si>
    <t xml:space="preserve"> PAPELEIRA SQUARE CP</t>
  </si>
  <si>
    <t>72419BR-CP</t>
  </si>
  <si>
    <t xml:space="preserve"> CHUV RED MULTIF S/T PAR AWAKEN 110MM CP</t>
  </si>
  <si>
    <t xml:space="preserve"> Chuv Parede</t>
  </si>
  <si>
    <t>72425BR-CP</t>
  </si>
  <si>
    <t xml:space="preserve"> CHUV RED MULTIF S/T PAR AWAKEN 107MM CP</t>
  </si>
  <si>
    <t>10282BR-AK-CP</t>
  </si>
  <si>
    <t xml:space="preserve"> CHUV RED S/T PAR FORTE 140MM CP</t>
  </si>
  <si>
    <t>14486BR-AK-BN</t>
  </si>
  <si>
    <t xml:space="preserve"> CHUV RED TETO S/T PURIST 138MM BN</t>
  </si>
  <si>
    <t>14486BR-AK-CP</t>
  </si>
  <si>
    <t xml:space="preserve"> CHUV RED TETO S/T PURIST 138MM CP</t>
  </si>
  <si>
    <t>939BR-G-BN</t>
  </si>
  <si>
    <t xml:space="preserve"> CHUV RED S/T PURIST 140MM BN</t>
  </si>
  <si>
    <t>939BR-G-BL</t>
  </si>
  <si>
    <t xml:space="preserve"> CHUV RED S/T PURIST 140MM BL</t>
  </si>
  <si>
    <t>939BR-G-CP</t>
  </si>
  <si>
    <t xml:space="preserve"> CHUV RED S/T PURIST 140MM CP</t>
  </si>
  <si>
    <t>939BR-G-RGD</t>
  </si>
  <si>
    <t xml:space="preserve"> CHUV RED S/T PURIST 140MM RGD</t>
  </si>
  <si>
    <t>22170BR-BN</t>
  </si>
  <si>
    <t xml:space="preserve"> CHUV RED  S/T PURIST MULT 138MM BN</t>
  </si>
  <si>
    <t>22170BR-BL</t>
  </si>
  <si>
    <t xml:space="preserve"> CHUV RED  S/T PURIST MULT 138MM BL</t>
  </si>
  <si>
    <t>22170BR-CP</t>
  </si>
  <si>
    <t xml:space="preserve"> CHUV RED  S/T PURIST MULT 138MM CP</t>
  </si>
  <si>
    <t>22170BR-RGD</t>
  </si>
  <si>
    <t xml:space="preserve"> CHUV RED  S/T PURIST MULT 138MM RGD</t>
  </si>
  <si>
    <t>24805BR-CP</t>
  </si>
  <si>
    <t xml:space="preserve"> CHUV QUAD S/T PARALLEL 127MM CP</t>
  </si>
  <si>
    <t>24805BR-BL</t>
  </si>
  <si>
    <t xml:space="preserve"> CHUV QUAD S/T PARALLEL 127MM BL</t>
  </si>
  <si>
    <t>24805BR-RGD</t>
  </si>
  <si>
    <t xml:space="preserve"> CHUV QUAD S/T PARALLEL 127MM RGD</t>
  </si>
  <si>
    <t>9301BR-CL-CP</t>
  </si>
  <si>
    <t xml:space="preserve"> CHUV QUAD TETO S/T LOURE U-TH 384MM CP</t>
  </si>
  <si>
    <t xml:space="preserve"> Chuv Teto</t>
  </si>
  <si>
    <t>13689BR-CP</t>
  </si>
  <si>
    <t xml:space="preserve"> CHUV RED TETO S/T CONT KTLT 254MM CP</t>
  </si>
  <si>
    <t>15994BR-CL-CP</t>
  </si>
  <si>
    <t xml:space="preserve"> CHUV RED TETO S/T CONT KTLT 356MM CR</t>
  </si>
  <si>
    <t>13691BR-CP</t>
  </si>
  <si>
    <t xml:space="preserve"> CHUV RED TETO S/T CONT KTLT 356MM CP</t>
  </si>
  <si>
    <t>9302BR-CL-CP</t>
  </si>
  <si>
    <t xml:space="preserve"> CHUV QUAD TETO S/T LOURE U-TH 335MM CP</t>
  </si>
  <si>
    <t>13690BR-CP</t>
  </si>
  <si>
    <t xml:space="preserve"> CHUV RED TETO S/T CONT KTLT 305MM CP</t>
  </si>
  <si>
    <t>18361BR-CL-BN</t>
  </si>
  <si>
    <t xml:space="preserve"> CHUV QUAD TETO S/T CONT KTLT 254MM BN</t>
  </si>
  <si>
    <t>18361BR-CL-BL</t>
  </si>
  <si>
    <t xml:space="preserve"> CHUV QUAD TETO S/T CONT KTLT 254MM BL</t>
  </si>
  <si>
    <t>18361BR-CL-CP</t>
  </si>
  <si>
    <t xml:space="preserve"> CHUV QUAD TETO S/T CONT KTLT 254MM CP</t>
  </si>
  <si>
    <t>18361BR-CL-RGD</t>
  </si>
  <si>
    <t xml:space="preserve"> CHUV QUAD TETO S/T CONT KTLT 254MM RGD</t>
  </si>
  <si>
    <t>18361BR-CL-TT</t>
  </si>
  <si>
    <t>Titânio</t>
  </si>
  <si>
    <t xml:space="preserve"> CHUV QUAD TETO S/T CONT KTLT 254MM TT</t>
  </si>
  <si>
    <t>15992BR-CL-CP</t>
  </si>
  <si>
    <t xml:space="preserve"> CHUV RED TETO S/T CONT KTLT 304MM CP</t>
  </si>
  <si>
    <t>18359BR-CL-BN</t>
  </si>
  <si>
    <t xml:space="preserve"> CHUV RED TETO S/T CONT KTLT 254MM BN</t>
  </si>
  <si>
    <t>18359BR-CL-BL</t>
  </si>
  <si>
    <t xml:space="preserve"> CHUV RED TETO S/T CONT KTLT 254MM BL</t>
  </si>
  <si>
    <t>18359BR-CL-CP</t>
  </si>
  <si>
    <t>18359BR-CL-TT</t>
  </si>
  <si>
    <t xml:space="preserve"> CHUV RED TETO S/T CONT KTLT 254MM TT</t>
  </si>
  <si>
    <t>18359BR-CL-RGD</t>
  </si>
  <si>
    <t xml:space="preserve"> CHUV RED TETO S/T CONT KTLT 254MM RGD</t>
  </si>
  <si>
    <t>18360BR-CL-BN</t>
  </si>
  <si>
    <t xml:space="preserve"> CHUV QUAD TETO S/T CONT KTLT 203MM BN</t>
  </si>
  <si>
    <t>18360BR-CL-BL</t>
  </si>
  <si>
    <t xml:space="preserve"> CHUV QUAD TETO S/T CONT KTLT 203MM BL</t>
  </si>
  <si>
    <t>18360BR-CL-CP</t>
  </si>
  <si>
    <t xml:space="preserve"> CHUV QUAD TETO S/T CONT KTLT 203MM CP</t>
  </si>
  <si>
    <t>18360BR-CL-RGD</t>
  </si>
  <si>
    <t xml:space="preserve"> CHUV QUAD TETO S/T CONT KTLT 203MM RGD</t>
  </si>
  <si>
    <t>13695BR-CP</t>
  </si>
  <si>
    <t>15990BR-CL-CP</t>
  </si>
  <si>
    <t xml:space="preserve"> CHUV RED TETO S/T TRAD KTLT 213MM CP</t>
  </si>
  <si>
    <t>13688BR-CP</t>
  </si>
  <si>
    <t xml:space="preserve"> CHUV RED TETO S/T CONT KTLT 203MM CP</t>
  </si>
  <si>
    <t>18358BR-CL-BN</t>
  </si>
  <si>
    <t xml:space="preserve"> CHUV RED TETO S/T CONT KTLT 203MM BN</t>
  </si>
  <si>
    <t>18358BR-CL-BL</t>
  </si>
  <si>
    <t xml:space="preserve"> CHUV RED TETO S/T CONT KTLT 203MM BL</t>
  </si>
  <si>
    <t>18358BR-CL-CP</t>
  </si>
  <si>
    <t>18358BR-CL-RGD</t>
  </si>
  <si>
    <t xml:space="preserve"> CHUV RED TETO S/T CONT KTLT 203MM RGD</t>
  </si>
  <si>
    <t>73040BR-CL-CP</t>
  </si>
  <si>
    <t xml:space="preserve"> CHUV QUAD TETO S/T XPRESS U-TH 254MM CP</t>
  </si>
  <si>
    <t>73039BR-CL-CP</t>
  </si>
  <si>
    <t xml:space="preserve"> CHUV RED TETO S/T XPRESS U-TH 254MM CP</t>
  </si>
  <si>
    <t>73038BR-CL-CP</t>
  </si>
  <si>
    <t xml:space="preserve"> CHUV QUAD TETO XPRESS 203MM CP</t>
  </si>
  <si>
    <t>73037BR-CL-CP</t>
  </si>
  <si>
    <t xml:space="preserve"> CHUV RED TETO XPRESS 203MM CP</t>
  </si>
  <si>
    <t>99946BR-CL-CP</t>
  </si>
  <si>
    <t xml:space="preserve"> CHUV QUAD TETO S/T XPRESS 203MM CP</t>
  </si>
  <si>
    <t>99945BR-CL-CP</t>
  </si>
  <si>
    <t xml:space="preserve"> CHUV RED TETO S/T XPRESS 203MM CP</t>
  </si>
  <si>
    <t>15343BR-CP</t>
  </si>
  <si>
    <t xml:space="preserve"> CHUV RED S/T RAIN DUET 182MM CP</t>
  </si>
  <si>
    <t>72439BR-CP</t>
  </si>
  <si>
    <t xml:space="preserve"> CHUV RED S/T PAR CITRUS 101MM CP</t>
  </si>
  <si>
    <t>45209BR-CP</t>
  </si>
  <si>
    <t xml:space="preserve"> COLUNA DE BANHO HYDRORAIL R-ARCH CP</t>
  </si>
  <si>
    <t xml:space="preserve"> Chuv Coluna/Barra</t>
  </si>
  <si>
    <t>45210BR-CP</t>
  </si>
  <si>
    <t xml:space="preserve"> COLUNA DE BANHO HYDRORAIL R-BEAM CP</t>
  </si>
  <si>
    <t>26314BR-CP</t>
  </si>
  <si>
    <t xml:space="preserve"> BARRA DESLIZANTE GCS - 800MM CP</t>
  </si>
  <si>
    <t xml:space="preserve"> GCS</t>
  </si>
  <si>
    <t>26314BR-BL</t>
  </si>
  <si>
    <t xml:space="preserve"> BARRA DESLIZANTE GCS - 800MM BL</t>
  </si>
  <si>
    <t>26314BR-BN</t>
  </si>
  <si>
    <t xml:space="preserve"> BARRA DESLIZANTE GCS - 800MM BN</t>
  </si>
  <si>
    <t>26325BR-CP</t>
  </si>
  <si>
    <t xml:space="preserve"> TUBO CHUV TETO GCS - 127MM CP</t>
  </si>
  <si>
    <t>26325BR-BL</t>
  </si>
  <si>
    <t xml:space="preserve"> TUBO CHUV TETO GCS - 127MM BL</t>
  </si>
  <si>
    <t>26325BR-BN</t>
  </si>
  <si>
    <t xml:space="preserve"> TUBO CHUV TETO GCS - 127MM BN</t>
  </si>
  <si>
    <t>26323BR-CP</t>
  </si>
  <si>
    <t xml:space="preserve"> TUBO CHUV PAREDE GCS - 356MM CP</t>
  </si>
  <si>
    <t>26323BR-BL</t>
  </si>
  <si>
    <t xml:space="preserve"> TUBO CHUV PAREDE GCS - 356MM BL</t>
  </si>
  <si>
    <t>26323BR-BN</t>
  </si>
  <si>
    <t xml:space="preserve"> TUBO CHUV PAREDE GCS - 356MM BN</t>
  </si>
  <si>
    <t>26284BR-CP</t>
  </si>
  <si>
    <t xml:space="preserve"> DUCHA MANUAL ELÍPTICA GCS CP</t>
  </si>
  <si>
    <t>26284BR-BL</t>
  </si>
  <si>
    <t xml:space="preserve"> DUCHA MANUAL ELÍPTICA GCS BL</t>
  </si>
  <si>
    <t>26284BR-BN</t>
  </si>
  <si>
    <t xml:space="preserve"> DUCHA MANUAL ELÍPTICA GCS BN</t>
  </si>
  <si>
    <t>26290BR-CP</t>
  </si>
  <si>
    <t xml:space="preserve"> CHUV PAREDE GCS - 135-150MM CP</t>
  </si>
  <si>
    <t>26290BR-BL</t>
  </si>
  <si>
    <t xml:space="preserve"> CHUV PAREDE GCS - 135-150MM BL</t>
  </si>
  <si>
    <t>26290BR-BN</t>
  </si>
  <si>
    <t xml:space="preserve"> CHUV PAREDE GCS - 135-150MM BN</t>
  </si>
  <si>
    <t>26291BR-CP</t>
  </si>
  <si>
    <t xml:space="preserve"> CHUV RED TETO GCS KATALYST - 254MM CP</t>
  </si>
  <si>
    <t>26291BR-BL</t>
  </si>
  <si>
    <t xml:space="preserve"> CHUV RED TETO GCS KATALYST - 254MM BL</t>
  </si>
  <si>
    <t>26291BR-BN</t>
  </si>
  <si>
    <t xml:space="preserve"> CHUV RED TETO GCS KATALYST - 254MM BN</t>
  </si>
  <si>
    <t>26294BR-CP</t>
  </si>
  <si>
    <t xml:space="preserve"> CHUV OVAL TETO GCS - 305MM CP</t>
  </si>
  <si>
    <t>26294BR-BL</t>
  </si>
  <si>
    <t xml:space="preserve"> CHUV OVAL TETO GCS - 305MM BL</t>
  </si>
  <si>
    <t>26294BR-BN</t>
  </si>
  <si>
    <t xml:space="preserve"> CHUV OVAL TETO GCS - 305MM BN</t>
  </si>
  <si>
    <t>26297BR-CP</t>
  </si>
  <si>
    <t xml:space="preserve"> CHUV OVAL MULTIF TETO GCS - 454MM CP</t>
  </si>
  <si>
    <t>26297BR-BL</t>
  </si>
  <si>
    <t xml:space="preserve"> CHUV OVAL MULTIF TETO GCS - 454MM BL</t>
  </si>
  <si>
    <t>26297BR-BN</t>
  </si>
  <si>
    <t xml:space="preserve"> CHUV OVAL MULTIF TETO GCS - 454MM BN</t>
  </si>
  <si>
    <t>26299BR-CP</t>
  </si>
  <si>
    <t xml:space="preserve"> DUCHA LAT REDONDA GCS CP</t>
  </si>
  <si>
    <t>26299BR-BL</t>
  </si>
  <si>
    <t xml:space="preserve"> DUCHA LAT REDONDA GCS BL</t>
  </si>
  <si>
    <t>26299BR-BN</t>
  </si>
  <si>
    <t>26300BR-CP</t>
  </si>
  <si>
    <t xml:space="preserve"> DUCHA LAT OVAL GCS CP</t>
  </si>
  <si>
    <t>26300BR-BL</t>
  </si>
  <si>
    <t xml:space="preserve"> DUCHA LAT OVAL GCS BL</t>
  </si>
  <si>
    <t>26300BR-BN</t>
  </si>
  <si>
    <t xml:space="preserve"> DUCHA LAT OVAL GCS BN</t>
  </si>
  <si>
    <t>26340BR-NA</t>
  </si>
  <si>
    <t xml:space="preserve"> VALV. TERMOSTÁTICA GCS - 2 SAÍDAS</t>
  </si>
  <si>
    <t>26342BR-NA</t>
  </si>
  <si>
    <t xml:space="preserve"> VALV. TERMOSTÁTICA GCS - 4 SAÍDAS</t>
  </si>
  <si>
    <t>26346BR-9-CP</t>
  </si>
  <si>
    <t xml:space="preserve"> ACAB. TERMOSTÁTICA TRIM GCS - 2 SAÍDAS CP</t>
  </si>
  <si>
    <t>26346BR-9-BL</t>
  </si>
  <si>
    <t xml:space="preserve"> ACAB. TERMOSTÁTICA TRIM GCS - 2 SAÍDAS BL</t>
  </si>
  <si>
    <t>26346BR-9-BN</t>
  </si>
  <si>
    <t xml:space="preserve"> ACAB. TERMOSTÁTICA TRIM GCS - 2 SAÍDAS BN</t>
  </si>
  <si>
    <t>26348BR-9-CP</t>
  </si>
  <si>
    <t xml:space="preserve"> ACAB. TERMOSTÁTICA TRIM GCS - 4 SAÍDAS CP</t>
  </si>
  <si>
    <t>26348BR-9-BL</t>
  </si>
  <si>
    <t xml:space="preserve"> ACAB. TERMOSTÁTICA TRIM GCS - 4 SAÍDAS BL</t>
  </si>
  <si>
    <t>26348BR-9-BN</t>
  </si>
  <si>
    <t xml:space="preserve"> ACAB. TERMOSTÁTICA TRIM GCS - 4 SAÍDAS BN</t>
  </si>
  <si>
    <t>11623BR-CP</t>
  </si>
  <si>
    <t xml:space="preserve"> TUBO CHUV TETO 127MM CP</t>
  </si>
  <si>
    <t xml:space="preserve"> Tubos</t>
  </si>
  <si>
    <t>15398BR-B-CP</t>
  </si>
  <si>
    <t xml:space="preserve"> TUBO CHUV TETO 137MM CP</t>
  </si>
  <si>
    <t>15398BR-B-RGD</t>
  </si>
  <si>
    <t xml:space="preserve"> TUBO CHUV TETO 137MM RGD</t>
  </si>
  <si>
    <t>15398BR-B-BL</t>
  </si>
  <si>
    <t xml:space="preserve"> TUBO CHUV TETO 137MM BL</t>
  </si>
  <si>
    <t>15398BR-B-BN</t>
  </si>
  <si>
    <t xml:space="preserve"> TUBO CHUV TETO 137MM BN</t>
  </si>
  <si>
    <t>11624BR-CP</t>
  </si>
  <si>
    <t xml:space="preserve"> TUBO CHUV PAR BOLD 183MM CP</t>
  </si>
  <si>
    <t>11626BR-CP</t>
  </si>
  <si>
    <t xml:space="preserve"> TUBO CHUV PAR RAIN 141MM CP</t>
  </si>
  <si>
    <t>11626BR-BN</t>
  </si>
  <si>
    <t xml:space="preserve"> TUBO CHUV PAR RAIN 141MM BN</t>
  </si>
  <si>
    <t>11626BR-RGD</t>
  </si>
  <si>
    <t xml:space="preserve"> TUBO CHUV PAR RAIN 141MM RGD</t>
  </si>
  <si>
    <t>11626BR-BL</t>
  </si>
  <si>
    <t xml:space="preserve"> TUBO CHUV PAR RAIN 141MM BL</t>
  </si>
  <si>
    <t>15396BR-B-BN</t>
  </si>
  <si>
    <t xml:space="preserve"> TUBO CHUV PAR 383MM BN</t>
  </si>
  <si>
    <t>15396BR-B-BL</t>
  </si>
  <si>
    <t xml:space="preserve"> TUBO CHUV PAR 383MM BL</t>
  </si>
  <si>
    <t>15396BR-B-CP</t>
  </si>
  <si>
    <t xml:space="preserve"> TUBO CHUV PAR 383MM CP</t>
  </si>
  <si>
    <t>15396BR-B-RGD</t>
  </si>
  <si>
    <t xml:space="preserve"> TUBO CHUV PAR 383MM RGD</t>
  </si>
  <si>
    <t>16346BR-CP</t>
  </si>
  <si>
    <t xml:space="preserve"> TUBO CHUV PAR 463MM CP</t>
  </si>
  <si>
    <t>16347BR-CP</t>
  </si>
  <si>
    <t xml:space="preserve"> TUBO CHUV TETO 254MM CP</t>
  </si>
  <si>
    <t>16347BR-RGD</t>
  </si>
  <si>
    <t xml:space="preserve"> TUBO CHUV TETO 254MM RGD</t>
  </si>
  <si>
    <t>12861BR-CP</t>
  </si>
  <si>
    <t xml:space="preserve"> DUC MAN MULTIF S FLEX CITRUS 90MM CP</t>
  </si>
  <si>
    <t xml:space="preserve">  Ducha Manual</t>
  </si>
  <si>
    <t>21335BR-BN</t>
  </si>
  <si>
    <t xml:space="preserve"> DUC MAN RED SHIFT PLUS BN</t>
  </si>
  <si>
    <t xml:space="preserve"> Ducha Manual</t>
  </si>
  <si>
    <t>21335BR-BL</t>
  </si>
  <si>
    <t xml:space="preserve"> DUC MAN RED SHIFT PLUS BL</t>
  </si>
  <si>
    <t>21335BR-CP</t>
  </si>
  <si>
    <t xml:space="preserve"> DUC MAN RED SHIFT PLUS CP</t>
  </si>
  <si>
    <t>21335BR-RGD</t>
  </si>
  <si>
    <t xml:space="preserve"> DUC MAN RED SHIFT PLUS RGD</t>
  </si>
  <si>
    <t>45415BR-A-RGD</t>
  </si>
  <si>
    <t xml:space="preserve"> DUC MAN MULTIF SHIFT ELIPSE 221MM RGD</t>
  </si>
  <si>
    <t>22166BR-G-CP</t>
  </si>
  <si>
    <t xml:space="preserve"> DUC MAN MULTIF PURIST 284MM CP</t>
  </si>
  <si>
    <t>22166BR-G-BN</t>
  </si>
  <si>
    <t xml:space="preserve"> DUC MAN MULTIF PURIST 284MM BN</t>
  </si>
  <si>
    <t>22166BR-G-BL</t>
  </si>
  <si>
    <t xml:space="preserve"> DUC MAN MULTIF PURIST 284MM BL</t>
  </si>
  <si>
    <t>22166BR-G-RGD</t>
  </si>
  <si>
    <t xml:space="preserve"> DUC MAN MULTIF PURIST 284MM RGD</t>
  </si>
  <si>
    <t>17493BR-CP</t>
  </si>
  <si>
    <t xml:space="preserve"> DUC MAN MULTIF S FLEX FLIPSIDE 90MM CP</t>
  </si>
  <si>
    <t>77364BR-CP</t>
  </si>
  <si>
    <t xml:space="preserve"> DUCHA HIGIEN.LUXE CP</t>
  </si>
  <si>
    <t xml:space="preserve"> Acessorios</t>
  </si>
  <si>
    <t>77364BR-BN</t>
  </si>
  <si>
    <t xml:space="preserve"> DUCHA HIGIEN.LUXE BN</t>
  </si>
  <si>
    <t>77364BR-BL</t>
  </si>
  <si>
    <t xml:space="preserve"> DUCHA HIGIEN.LUXE BL</t>
  </si>
  <si>
    <t>77364BR-RGD</t>
  </si>
  <si>
    <t xml:space="preserve"> DUCHA HIGIEN.LUXE RGD</t>
  </si>
  <si>
    <t>98952BR-CP</t>
  </si>
  <si>
    <t xml:space="preserve"> DUC MAN MULTIF S FLEX RAINDUET 122MM CP</t>
  </si>
  <si>
    <t>11627BR-CP</t>
  </si>
  <si>
    <t xml:space="preserve"> CONEXAO DE PAR QUAD CP</t>
  </si>
  <si>
    <t>11627BR-BL</t>
  </si>
  <si>
    <t xml:space="preserve"> CONEXAO DE PAR QUAD BL</t>
  </si>
  <si>
    <t>11627BR-BN</t>
  </si>
  <si>
    <t xml:space="preserve"> CONEXAO DE PAR QUAD BN</t>
  </si>
  <si>
    <t>11627BR-RGD</t>
  </si>
  <si>
    <t xml:space="preserve"> CONEXAO DE PAR QUAD RGD</t>
  </si>
  <si>
    <t>16381BR-BN</t>
  </si>
  <si>
    <t xml:space="preserve"> CONEXAO DE PAR RED BN</t>
  </si>
  <si>
    <t>16381BR-CP</t>
  </si>
  <si>
    <t xml:space="preserve"> CONEXAO DE PAR RED CP</t>
  </si>
  <si>
    <t>16381BR-BL</t>
  </si>
  <si>
    <t xml:space="preserve"> CONEXAO DE PAR RED BL</t>
  </si>
  <si>
    <t>16381BR-RGD</t>
  </si>
  <si>
    <t xml:space="preserve"> CONEXAO DE PAR RED RGD</t>
  </si>
  <si>
    <t>11628BR-CP</t>
  </si>
  <si>
    <t xml:space="preserve"> FLEX LISO P DUC MAN 1,5M CP</t>
  </si>
  <si>
    <t>11628BR-BL</t>
  </si>
  <si>
    <t xml:space="preserve"> FLEX LISO P DUC MAN 1,5M BL</t>
  </si>
  <si>
    <t>11628BR-BN</t>
  </si>
  <si>
    <t xml:space="preserve"> FLEX LISO P DUC MAN 1,5M BN</t>
  </si>
  <si>
    <t>11628BR-RGD</t>
  </si>
  <si>
    <t xml:space="preserve"> FLEX LISO P DUC MAN 1,5M RGD</t>
  </si>
  <si>
    <t>12067BR-BN</t>
  </si>
  <si>
    <t xml:space="preserve"> FLEX METAL P DUC MAN 1,5M BN</t>
  </si>
  <si>
    <t>12067BR-CP</t>
  </si>
  <si>
    <t xml:space="preserve"> FLEX METAL P DUC MAN 1,5M CP</t>
  </si>
  <si>
    <t>12067BR-RGD</t>
  </si>
  <si>
    <t xml:space="preserve"> FLEX METAL P DUC MAN 1,5M RGD</t>
  </si>
  <si>
    <t>45407BR-CP</t>
  </si>
  <si>
    <t xml:space="preserve"> BARRA DESLIZANTE LOURE 800MM CP</t>
  </si>
  <si>
    <t>8524BR-CP</t>
  </si>
  <si>
    <t xml:space="preserve"> BARRA DESLIZANTE CONT 762MM CP</t>
  </si>
  <si>
    <t>8524BR-BL</t>
  </si>
  <si>
    <t xml:space="preserve"> BARRA DESLIZANTE CONT 762MM BL</t>
  </si>
  <si>
    <t>8524BR-RGD</t>
  </si>
  <si>
    <t xml:space="preserve"> BARRA DESLIZANTE CONT 762MM RGD</t>
  </si>
  <si>
    <t>8524BR-BN</t>
  </si>
  <si>
    <t xml:space="preserve"> BARRA DESLIZANTE CONT 762MM BN</t>
  </si>
  <si>
    <t>98341BR-CP</t>
  </si>
  <si>
    <t xml:space="preserve"> BARRA DESLIZANTE AWAKEN 610MM CP</t>
  </si>
  <si>
    <t>98341BR-BN</t>
  </si>
  <si>
    <t xml:space="preserve"> BARRA DESLIZANTE AWAKEN 610MM BN</t>
  </si>
  <si>
    <t>98341BR-BL</t>
  </si>
  <si>
    <t xml:space="preserve"> BARRA DESLIZANTE AWAKEN 610MM BL</t>
  </si>
  <si>
    <t>98341BR-RGD</t>
  </si>
  <si>
    <t xml:space="preserve"> BARRA DESLIZANTE AWAKEN 610MM RGD</t>
  </si>
  <si>
    <t>7124BR-A-BN</t>
  </si>
  <si>
    <t xml:space="preserve"> VALV ESCOAM CLICK C LADRAO BN</t>
  </si>
  <si>
    <t>7124BR-A-BL</t>
  </si>
  <si>
    <t xml:space="preserve"> VALV ESCOAM CLICK C LADRAO BL</t>
  </si>
  <si>
    <t>7124BR-A-CP</t>
  </si>
  <si>
    <t xml:space="preserve"> VALV ESCOAM CLICK C LADRAO CP</t>
  </si>
  <si>
    <t>7124BR-A-RGD</t>
  </si>
  <si>
    <t xml:space="preserve"> VALV ESCOAM CLICK C LADRAO RGD</t>
  </si>
  <si>
    <t>7124BR-A-TT</t>
  </si>
  <si>
    <t xml:space="preserve"> VALV ESCOAM CLICK C LADRAO TT</t>
  </si>
  <si>
    <t>7124BR-BN</t>
  </si>
  <si>
    <t xml:space="preserve"> VALV ESCOAM CLICK S LADRAO BN</t>
  </si>
  <si>
    <t>7124BR-BL</t>
  </si>
  <si>
    <t xml:space="preserve"> VALV ESCOAM CLICK S LADRAO BL</t>
  </si>
  <si>
    <t>7124BR-CP</t>
  </si>
  <si>
    <t xml:space="preserve"> VALV ESCOAM CLICK S LADRAO CP</t>
  </si>
  <si>
    <t>7124BR-RGD</t>
  </si>
  <si>
    <t xml:space="preserve"> VALV ESCOAM CLICK S LADRAO RGD</t>
  </si>
  <si>
    <t>7124BR-TT</t>
  </si>
  <si>
    <t xml:space="preserve"> VALV ESCOAM CLICK S LADRAO TT</t>
  </si>
  <si>
    <t>78102BR-BN</t>
  </si>
  <si>
    <t xml:space="preserve"> VALV ESCOAM G7/8" BN</t>
  </si>
  <si>
    <t>78102BR-BL</t>
  </si>
  <si>
    <t xml:space="preserve"> VALV ESCOAM G7/8" BL</t>
  </si>
  <si>
    <t>78102BR-CP</t>
  </si>
  <si>
    <t xml:space="preserve"> VALV ESCOAM G7/8" CP</t>
  </si>
  <si>
    <t>78102BR-RGD</t>
  </si>
  <si>
    <t xml:space="preserve"> VALV ESCOAM G7/8" RGD</t>
  </si>
  <si>
    <t>78102BR-TT</t>
  </si>
  <si>
    <t xml:space="preserve"> VALV ESCOAM G7/8" TT</t>
  </si>
  <si>
    <t>98347BR-BL</t>
  </si>
  <si>
    <t>98347BR-BN</t>
  </si>
  <si>
    <t>98347BR-CP</t>
  </si>
  <si>
    <t>9038BR-CP</t>
  </si>
  <si>
    <t xml:space="preserve"> SUPORTE PAR AJUSTAVEL P DUC MAN CP</t>
  </si>
  <si>
    <t>9040BR-CP</t>
  </si>
  <si>
    <t xml:space="preserve"> SUPORTE PAR P DUC MAN QUAD CP</t>
  </si>
  <si>
    <t>9040BR-BL</t>
  </si>
  <si>
    <t xml:space="preserve"> SUPORTE PAR P DUC MAN QUAD BL</t>
  </si>
  <si>
    <t>9040BR-BN</t>
  </si>
  <si>
    <t xml:space="preserve"> SUPORTE PAR P DUC MAN QUAD BN</t>
  </si>
  <si>
    <t>9040BR-RGD</t>
  </si>
  <si>
    <t xml:space="preserve"> SUPORTE PAR P DUC MAN QUAD RGD</t>
  </si>
  <si>
    <t>98100BR-CP</t>
  </si>
  <si>
    <t xml:space="preserve"> DUC HIGIENICA UNIV CR</t>
  </si>
  <si>
    <t>22036BR-CP</t>
  </si>
  <si>
    <t xml:space="preserve"> SIMPLICE - MON COZINHA TOUCHLESS CP</t>
  </si>
  <si>
    <t xml:space="preserve"> Cozinha Metais </t>
  </si>
  <si>
    <t>22036BR-BL</t>
  </si>
  <si>
    <t xml:space="preserve"> SIMPLICE - MON COZINHA TOUCHLESS BL</t>
  </si>
  <si>
    <t>22036BR-VS</t>
  </si>
  <si>
    <t xml:space="preserve"> SIMPLICE - MON COZINHA TOUCHLESS VS</t>
  </si>
  <si>
    <t>22974BR-CP</t>
  </si>
  <si>
    <t xml:space="preserve"> CRUE - MON COZINHA TOUCHLESS CP</t>
  </si>
  <si>
    <t>22974BR-BL</t>
  </si>
  <si>
    <t xml:space="preserve"> CRUE - MON COZINHA TOUCHLESS BL</t>
  </si>
  <si>
    <t>22974BR-VS</t>
  </si>
  <si>
    <t xml:space="preserve"> CRUE - MON COZINHA TOUCHLESS VS</t>
  </si>
  <si>
    <t>99259BR-CP</t>
  </si>
  <si>
    <t>28267BR-CP</t>
  </si>
  <si>
    <t xml:space="preserve"> COMPONENTS - MON SEMI PROF COZ CP</t>
  </si>
  <si>
    <t>28267BR-VS</t>
  </si>
  <si>
    <t xml:space="preserve"> COMPONENTS - MON SEMI PROF COZ VS</t>
  </si>
  <si>
    <t>28267BR-2MB</t>
  </si>
  <si>
    <t>Modern Brush</t>
  </si>
  <si>
    <t xml:space="preserve"> COMPONENTS - MON SEMI PROF COZ 2MB</t>
  </si>
  <si>
    <t>28267BR-BL</t>
  </si>
  <si>
    <t xml:space="preserve"> COMPONENTS - MON SEMI PROF COZ BL</t>
  </si>
  <si>
    <t>28268BR-CP</t>
  </si>
  <si>
    <t xml:space="preserve"> COMPONENTS - MIST MON COZ CP</t>
  </si>
  <si>
    <t>28268BR-VS</t>
  </si>
  <si>
    <t xml:space="preserve"> COMPONENTS - MIST MON COZ VS</t>
  </si>
  <si>
    <t>28268BR-2MB</t>
  </si>
  <si>
    <t xml:space="preserve"> COMPONENTS - MIST MON COZ 2MB</t>
  </si>
  <si>
    <t>28268BR-BL</t>
  </si>
  <si>
    <t xml:space="preserve"> COMPONENTS - MIST MON COZ BL</t>
  </si>
  <si>
    <t>28269BR-CP</t>
  </si>
  <si>
    <t xml:space="preserve"> COMPONENTS - MIST MON COZ QUAD CP</t>
  </si>
  <si>
    <t>28269BR-VS</t>
  </si>
  <si>
    <t xml:space="preserve"> COMPONENTS - MIST MON QUAD COZ VS</t>
  </si>
  <si>
    <t>28269BR-2MB</t>
  </si>
  <si>
    <t xml:space="preserve"> COMPONENTS - MIST MON QUAD COZ 2MB</t>
  </si>
  <si>
    <t>28269BR-BL</t>
  </si>
  <si>
    <t xml:space="preserve"> COMPONENTS - MIST MON QUAD COZ BL</t>
  </si>
  <si>
    <t>28276BR-CP</t>
  </si>
  <si>
    <t xml:space="preserve"> COMPONENTS - TORN COZ PAR CP</t>
  </si>
  <si>
    <t>28276BR-VS</t>
  </si>
  <si>
    <t xml:space="preserve"> COMPONENTS - TORN COZ PAR VS</t>
  </si>
  <si>
    <t>28276BR-2MB</t>
  </si>
  <si>
    <t xml:space="preserve"> COMPONENTS - TORN COZ PAR 2MB</t>
  </si>
  <si>
    <t>28276BR-BL</t>
  </si>
  <si>
    <t xml:space="preserve"> COMPONENTS - TORN COZ PAR BL</t>
  </si>
  <si>
    <t>28290BR-CP</t>
  </si>
  <si>
    <t xml:space="preserve"> COMPONENTS - MIST MON COZ 360° CP</t>
  </si>
  <si>
    <t>28290BR-VS</t>
  </si>
  <si>
    <t xml:space="preserve"> COMPONENTS - MIST MON COZ 360° VS</t>
  </si>
  <si>
    <t>28290BR-2MB</t>
  </si>
  <si>
    <t xml:space="preserve"> COMPONENTS - MIST MON COZ 360° 2MB</t>
  </si>
  <si>
    <t>28290BR-BL</t>
  </si>
  <si>
    <t xml:space="preserve"> COMPONENTS - MIST MON COZ 360° BL</t>
  </si>
  <si>
    <t>22033BR-CP</t>
  </si>
  <si>
    <t xml:space="preserve"> SIMPLICE - MON SEMI PROFISSIONAL COZINHA CP</t>
  </si>
  <si>
    <t>22033BR-BL</t>
  </si>
  <si>
    <t xml:space="preserve"> SIMPLICE - MON SEMI PROFISSIONAL COZINHA BL</t>
  </si>
  <si>
    <t>22033BR-VS</t>
  </si>
  <si>
    <t xml:space="preserve"> SIMPLICE - MON SEMI PROFISSIONAL COZINHA VS</t>
  </si>
  <si>
    <t>22973BR-CP</t>
  </si>
  <si>
    <t>22973BR-BL</t>
  </si>
  <si>
    <t>22973BR-VS</t>
  </si>
  <si>
    <t>24982BR-CP</t>
  </si>
  <si>
    <t xml:space="preserve"> PURIST - MON SEMI PROFISSIONAL COZINHA</t>
  </si>
  <si>
    <t>76372BR-4-CP</t>
  </si>
  <si>
    <t xml:space="preserve"> CARAFE - MIST MON COZ PARA FILTRO CP</t>
  </si>
  <si>
    <t>22975BR-CP</t>
  </si>
  <si>
    <t>22975BR-BL</t>
  </si>
  <si>
    <t>22975BR-VS</t>
  </si>
  <si>
    <t>22972BR-CP</t>
  </si>
  <si>
    <t>22972BR-VS</t>
  </si>
  <si>
    <t>22972BR-BL</t>
  </si>
  <si>
    <t>21367BR-4-CP</t>
  </si>
  <si>
    <t xml:space="preserve"> MIST MON COZ DUC REMOV TAUT CP</t>
  </si>
  <si>
    <t>37338BR-4-CP</t>
  </si>
  <si>
    <t xml:space="preserve"> MIST COZ PAR STRAYT CP</t>
  </si>
  <si>
    <t>597BR-C4-CP</t>
  </si>
  <si>
    <t xml:space="preserve"> MIST MON COZ DUC REMOV SIMPLICE CP</t>
  </si>
  <si>
    <t>597BR-BL</t>
  </si>
  <si>
    <t xml:space="preserve"> MIST MON COZ DUC REMOV SIMPLICE BL</t>
  </si>
  <si>
    <t>597BR-C4-VS</t>
  </si>
  <si>
    <t xml:space="preserve"> MIST MON COZ DUC REMOV SIMPLICE VS</t>
  </si>
  <si>
    <t>22034BR-CP</t>
  </si>
  <si>
    <t xml:space="preserve"> SIMPLICE MIST MON COZ CP</t>
  </si>
  <si>
    <t>22034BR-BL</t>
  </si>
  <si>
    <t xml:space="preserve"> SIMPLICE MIST MON COZ BL</t>
  </si>
  <si>
    <t>22034BR-VS</t>
  </si>
  <si>
    <t xml:space="preserve"> SIMPLICE MIST MON COZ VS</t>
  </si>
  <si>
    <t>72360BR-CP</t>
  </si>
  <si>
    <t xml:space="preserve"> MIST MON COZ ALEO CP</t>
  </si>
  <si>
    <t>7505BR-C4-CP</t>
  </si>
  <si>
    <t xml:space="preserve"> MIST MON COZ DUC REMOV PURIST CP</t>
  </si>
  <si>
    <t>7505BR-C4-VS</t>
  </si>
  <si>
    <t xml:space="preserve"> MIST MON COZ DUC REMOV PURIST VS</t>
  </si>
  <si>
    <t>99175BR-4-CP</t>
  </si>
  <si>
    <t xml:space="preserve"> MIST MON COZ BICA REMOV ALEO CP</t>
  </si>
  <si>
    <t>20589BR-4-CP</t>
  </si>
  <si>
    <t xml:space="preserve"> TORN COZ PAR ALEO CP</t>
  </si>
  <si>
    <t>99480BR-4CD-CP</t>
  </si>
  <si>
    <t xml:space="preserve"> TORN COZ KUMIN CP</t>
  </si>
  <si>
    <t>99482BR-4-CP</t>
  </si>
  <si>
    <t xml:space="preserve"> TORN COZ PAR KUMIM CP</t>
  </si>
  <si>
    <t>23674BR-CP</t>
  </si>
  <si>
    <t xml:space="preserve"> SUPLEMENTO DE CANOPLA RED CP</t>
  </si>
  <si>
    <t>23674BR-BN</t>
  </si>
  <si>
    <t xml:space="preserve"> SUPLEMENTO DE CANOPLA RED BN</t>
  </si>
  <si>
    <t>23674BR-BL</t>
  </si>
  <si>
    <t xml:space="preserve"> SUPLEMENTO DE CANOPLA RED BL</t>
  </si>
  <si>
    <t>23674BR-RGD</t>
  </si>
  <si>
    <t xml:space="preserve"> SUPLEMENTO DE CANOPLA RED RGD</t>
  </si>
  <si>
    <t>23675BR-CP</t>
  </si>
  <si>
    <t xml:space="preserve"> SUPLEMENTO DE CANOPLA QUAD CP</t>
  </si>
  <si>
    <t>22935BR-K-NA</t>
  </si>
  <si>
    <t xml:space="preserve"> MECAN CERAM ESQ 1/4 VOLTA FABRIMAR Q</t>
  </si>
  <si>
    <t xml:space="preserve"> Bases</t>
  </si>
  <si>
    <t>75746BR-K-NA</t>
  </si>
  <si>
    <t xml:space="preserve"> MECAN CERAM DIR 1/4 VOLTA FABRIMAR F</t>
  </si>
  <si>
    <t>22936BR-K-NA</t>
  </si>
  <si>
    <t xml:space="preserve"> MECAN CERAM ESQ 1/4 VOLTA DECA Q</t>
  </si>
  <si>
    <t>78368BR-K-NA</t>
  </si>
  <si>
    <t xml:space="preserve"> MECAN CERAM DIR 1/4 VOLTA DECA F</t>
  </si>
  <si>
    <t>22937BR-K-NA</t>
  </si>
  <si>
    <t xml:space="preserve"> MECAN CERAM ESQ 1/4 VOLTA DOCOL Q</t>
  </si>
  <si>
    <t>78369BR-K-NA</t>
  </si>
  <si>
    <t xml:space="preserve"> MECAN CERAM DIR 1/4 VOLTA DOCOL F</t>
  </si>
  <si>
    <t>2975BR-KS-NA</t>
  </si>
  <si>
    <t xml:space="preserve"> BASE VALV TERMOST 3/4" MASTERSHOWER</t>
  </si>
  <si>
    <t xml:space="preserve">  Beitou</t>
  </si>
  <si>
    <t>27339BR-K-NA</t>
  </si>
  <si>
    <t xml:space="preserve"> BASE REGISTRO GAVETA 3/4"</t>
  </si>
  <si>
    <t>27340BR-K-NA</t>
  </si>
  <si>
    <t xml:space="preserve"> BASE REGISTRO PRESSÃO 3/4"</t>
  </si>
  <si>
    <t>2977BR-K-NA</t>
  </si>
  <si>
    <t xml:space="preserve"> BASE R PRES MEC CERAM 1/4 VOLTA M.SHOWER</t>
  </si>
  <si>
    <t>728BR-K-NA</t>
  </si>
  <si>
    <t xml:space="preserve"> VALV DESV CHUV 2-3 VIAS MASTERSHOWER</t>
  </si>
  <si>
    <t>55ADAP-01-NA</t>
  </si>
  <si>
    <t xml:space="preserve"> MECAN VALV GAVETA DECA</t>
  </si>
  <si>
    <t>55ADAP-02-NA</t>
  </si>
  <si>
    <t xml:space="preserve"> MECAN VALV GAVETA DOCOL</t>
  </si>
  <si>
    <t>78370BR-K-NA</t>
  </si>
  <si>
    <t xml:space="preserve"> BASE MIST CHUV 1/4 DE VOLTA</t>
  </si>
  <si>
    <t>880BR-BN</t>
  </si>
  <si>
    <t xml:space="preserve"> BASE MIST MON CHUV 40MM BN</t>
  </si>
  <si>
    <t>880BR-CP</t>
  </si>
  <si>
    <t xml:space="preserve"> BASE MIST MON CHUV 40MM CP</t>
  </si>
  <si>
    <t>880BR-RGD</t>
  </si>
  <si>
    <t xml:space="preserve"> BASE MIST MON CHUV 40MM RGD</t>
  </si>
  <si>
    <t>880BR-TT</t>
  </si>
  <si>
    <t xml:space="preserve"> BASE MIST MON CHUV 40MM TT</t>
  </si>
  <si>
    <t>880BR-BL</t>
  </si>
  <si>
    <t xml:space="preserve"> BASE MIST MON CHUV 40MM BL</t>
  </si>
  <si>
    <t>882BR-BN</t>
  </si>
  <si>
    <t xml:space="preserve"> BASE MIST MON CHUV/BANH 40MM BN</t>
  </si>
  <si>
    <t>882BR-CP</t>
  </si>
  <si>
    <t xml:space="preserve"> BASE MIST MON CHUV/BANH 40MM CP</t>
  </si>
  <si>
    <t>882BR-RGD</t>
  </si>
  <si>
    <t xml:space="preserve"> BASE MIST MON CHUV/BANH 40MM RGD</t>
  </si>
  <si>
    <t>882BR-TT</t>
  </si>
  <si>
    <t xml:space="preserve"> BASE MIST MON CHUV/BANH 40MM TT</t>
  </si>
  <si>
    <t>882BR-BL</t>
  </si>
  <si>
    <t xml:space="preserve"> BASE MIST MON CHUV/BANH 40MM BL</t>
  </si>
  <si>
    <t xml:space="preserve"> BACIA INTELIGENTE VEIL110V</t>
  </si>
  <si>
    <t xml:space="preserve"> BACIA INTELIGENTE VEIL220V</t>
  </si>
  <si>
    <t xml:space="preserve"> CUBA INOX EMB COZ POISE457X457MM</t>
  </si>
  <si>
    <t xml:space="preserve"> TABUA DE CORTE POISE411X305MM MADEIRA</t>
  </si>
  <si>
    <t xml:space="preserve"> SUPORTE PAR P DUC MAN AWAKENBL</t>
  </si>
  <si>
    <t xml:space="preserve"> SUPORTE PAR P DUC MAN AWAKENBN</t>
  </si>
  <si>
    <t xml:space="preserve"> SUPORTE PAR P DUC MAN AWAKENCP</t>
  </si>
  <si>
    <t>413 mm</t>
  </si>
  <si>
    <t>419 mm</t>
  </si>
  <si>
    <t>420 mm</t>
  </si>
  <si>
    <t>413 mm
Branco</t>
  </si>
  <si>
    <t>413 mm
Preto</t>
  </si>
  <si>
    <t xml:space="preserve"> BICA LAV ARTIFACTS CP</t>
  </si>
  <si>
    <t xml:space="preserve"> ALAV MIST LAV ARTIFACTS CP</t>
  </si>
  <si>
    <t xml:space="preserve"> MIST MON LAV BICA BX ARTIFACTS CP</t>
  </si>
  <si>
    <t xml:space="preserve"> ACAB MIST MON CHUV ARTIFACTS CP</t>
  </si>
  <si>
    <t xml:space="preserve"> PORTA TOALHA BARRA ARTIFACTS 610MM CP</t>
  </si>
  <si>
    <t xml:space="preserve"> PORTA TOALHA ARGOLA ARTIFACTS CP</t>
  </si>
  <si>
    <t xml:space="preserve"> CABIDE DUPLO ARTIFACTS CP</t>
  </si>
  <si>
    <t xml:space="preserve"> PAPELEIRA CLÁSSICA ARTIFACTS CP</t>
  </si>
  <si>
    <t>Vibrant</t>
  </si>
  <si>
    <t xml:space="preserve"> ARTIFACTS - MIST MON COZ DUC REMOV CP</t>
  </si>
  <si>
    <t xml:space="preserve"> Crue MON SEMI PROFISSIONAL COZINHA CP</t>
  </si>
  <si>
    <t xml:space="preserve"> Crue MON SEMI PROFISSIONAL COZINHA BL</t>
  </si>
  <si>
    <t xml:space="preserve"> Crue MON SEMI PROFISSIONAL COZINHA VS</t>
  </si>
  <si>
    <t xml:space="preserve"> Crue MIST MON COZ CP</t>
  </si>
  <si>
    <t xml:space="preserve"> Crue MIST MON COZ BL</t>
  </si>
  <si>
    <t xml:space="preserve"> Crue MIST MON COZ VS</t>
  </si>
  <si>
    <t xml:space="preserve"> Crue MIST MON COZ DUC REMOV CP</t>
  </si>
  <si>
    <t xml:space="preserve"> Crue MIST MON COZ DUC REMOV VS</t>
  </si>
  <si>
    <t xml:space="preserve"> Crue MIST MON COZ DUC REMOV BL</t>
  </si>
  <si>
    <t xml:space="preserve"> Verticyl</t>
  </si>
  <si>
    <t xml:space="preserve"> Stages</t>
  </si>
  <si>
    <t xml:space="preserve"> Vault</t>
  </si>
  <si>
    <t xml:space="preserve"> Prolific</t>
  </si>
  <si>
    <t xml:space="preserve"> Vault/Strive</t>
  </si>
  <si>
    <t xml:space="preserve"> KENNON CUBA DUPLA DE SOBREPOR/EMBUTIR</t>
  </si>
  <si>
    <t xml:space="preserve"> KENNON CUBA DE SOBREPOR/EMBUTIR</t>
  </si>
  <si>
    <t>410 mm</t>
  </si>
  <si>
    <t>420 mm
Branco</t>
  </si>
  <si>
    <t xml:space="preserve"> CUBA AP LAV RED 1F VOX FLOW 420MM</t>
  </si>
  <si>
    <t>420 mm
Preto</t>
  </si>
  <si>
    <t xml:space="preserve"> CUBA AP LAV RED 1F VOX FLOW 420MM PT</t>
  </si>
  <si>
    <t xml:space="preserve"> CUBA AP LAV RED 3F VOX FLOW 420MM</t>
  </si>
  <si>
    <t xml:space="preserve"> CUBA AP LAV RED 3F VOX FLOW 420MM PT</t>
  </si>
  <si>
    <t>360 mm
Branco</t>
  </si>
  <si>
    <t xml:space="preserve"> CUBA AP LAV RED VOX FLOW 360MM</t>
  </si>
  <si>
    <t>360 mm
Preto</t>
  </si>
  <si>
    <t xml:space="preserve"> CUBA AP LAV RED VOX FLOW 360 mm PT</t>
  </si>
  <si>
    <t>479 mm</t>
  </si>
  <si>
    <t>476 mm</t>
  </si>
  <si>
    <t xml:space="preserve"> Rêve67"</t>
  </si>
  <si>
    <t xml:space="preserve"> Whitehaven</t>
  </si>
  <si>
    <t xml:space="preserve"> Iron/Tones</t>
  </si>
  <si>
    <t xml:space="preserve"> Riverby</t>
  </si>
  <si>
    <t xml:space="preserve"> Brinx</t>
  </si>
  <si>
    <t xml:space="preserve"> Poise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</si>
</sst>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-&quot;R$&quot;\ * #,##0.00_-;\-&quot;R$&quot;\ * #,##0.00_-;_-&quot;R$&quot;\ * &quot;-&quot;??_-;_-@_-"/>
    <numFmt numFmtId="164" formatCode="_-[$R$-416]* #,##0.00_-;\-[$R$-416]* #,##0.00_-;_-[$R$-416]* &quot;-&quot;??_-;_-@_-"/>
    <numFmt numFmtId="165" formatCode="0.0%"/>
  </numFmts>
  <fonts count="11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1"/>
      <color indexed="51"/>
      <name val="Calibri"/>
      <family val="2"/>
    </font>
    <font>
      <sz val="11"/>
      <name val="Calibri"/>
      <family val="2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sz val="12"/>
      <name val="Calibri"/>
      <family val="2"/>
      <scheme val="minor"/>
    </font>
    <font>
      <sz val="9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7D"/>
        <bgColor indexed="64"/>
      </patternFill>
    </fill>
    <fill>
      <patternFill patternType="solid">
        <fgColor rgb="FFFFCBAB"/>
        <bgColor indexed="64"/>
      </patternFill>
    </fill>
    <fill>
      <patternFill patternType="solid">
        <fgColor rgb="FFFFB46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1" tint="0.34998626667073579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44" fontId="4" fillId="0" borderId="0" applyFont="0" applyFill="0" applyBorder="0" applyAlignment="0" applyProtection="0"/>
    <xf numFmtId="0" fontId="1" fillId="0" borderId="0"/>
    <xf numFmtId="9" fontId="4" fillId="0" borderId="0" applyFont="0" applyFill="0" applyBorder="0" applyAlignment="0" applyProtection="0"/>
  </cellStyleXfs>
  <cellXfs count="47">
    <xf numFmtId="0" fontId="0" fillId="0" borderId="0" xfId="0"/>
    <xf numFmtId="0" fontId="6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 applyProtection="1">
      <alignment vertical="center"/>
      <protection hidden="1"/>
    </xf>
    <xf numFmtId="0" fontId="5" fillId="2" borderId="1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/>
    </xf>
    <xf numFmtId="44" fontId="5" fillId="2" borderId="1" xfId="1" applyFont="1" applyFill="1" applyBorder="1" applyAlignment="1">
      <alignment horizontal="center" vertical="center" wrapText="1"/>
    </xf>
    <xf numFmtId="0" fontId="8" fillId="3" borderId="1" xfId="2" applyFont="1" applyFill="1" applyBorder="1" applyAlignment="1">
      <alignment horizontal="center" vertical="center" wrapText="1"/>
    </xf>
    <xf numFmtId="0" fontId="8" fillId="0" borderId="1" xfId="2" applyFont="1" applyBorder="1" applyAlignment="1">
      <alignment horizontal="center" vertical="center" wrapText="1"/>
    </xf>
    <xf numFmtId="0" fontId="8" fillId="0" borderId="1" xfId="2" applyFont="1" applyBorder="1" applyAlignment="1">
      <alignment horizontal="left" vertical="center" wrapText="1"/>
    </xf>
    <xf numFmtId="44" fontId="9" fillId="3" borderId="1" xfId="1" applyFont="1" applyFill="1" applyBorder="1" applyAlignment="1" applyProtection="1">
      <alignment horizontal="left" vertical="center"/>
      <protection hidden="1"/>
    </xf>
    <xf numFmtId="9" fontId="9" fillId="3" borderId="1" xfId="3" applyFont="1" applyFill="1" applyBorder="1" applyAlignment="1" applyProtection="1">
      <alignment horizontal="center" vertical="center"/>
      <protection hidden="1"/>
    </xf>
    <xf numFmtId="44" fontId="9" fillId="4" borderId="1" xfId="1" applyFont="1" applyFill="1" applyBorder="1" applyAlignment="1" applyProtection="1">
      <alignment horizontal="center" vertical="center"/>
      <protection hidden="1"/>
    </xf>
    <xf numFmtId="44" fontId="9" fillId="5" borderId="1" xfId="1" applyFont="1" applyFill="1" applyBorder="1" applyAlignment="1" applyProtection="1">
      <alignment horizontal="center" vertical="center"/>
      <protection hidden="1"/>
    </xf>
    <xf numFmtId="44" fontId="9" fillId="6" borderId="1" xfId="1" applyFont="1" applyFill="1" applyBorder="1" applyAlignment="1" applyProtection="1">
      <alignment horizontal="center" vertical="center"/>
      <protection hidden="1"/>
    </xf>
    <xf numFmtId="165" fontId="7" fillId="7" borderId="1" xfId="3" applyNumberFormat="1" applyFont="1" applyFill="1" applyBorder="1" applyAlignment="1" applyProtection="1">
      <alignment horizontal="center" vertical="center"/>
      <protection hidden="1"/>
    </xf>
    <xf numFmtId="10" fontId="7" fillId="7" borderId="1" xfId="3" applyNumberFormat="1" applyFont="1" applyFill="1" applyBorder="1" applyAlignment="1" applyProtection="1">
      <alignment horizontal="center" vertical="center"/>
      <protection hidden="1"/>
    </xf>
    <xf numFmtId="44" fontId="0" fillId="0" borderId="1" xfId="0" applyNumberFormat="1" applyBorder="1" applyAlignment="1">
      <alignment horizontal="center" vertical="center"/>
    </xf>
    <xf numFmtId="44" fontId="0" fillId="0" borderId="1" xfId="0" applyNumberFormat="1" applyBorder="1" applyAlignment="1">
      <alignment vertical="center"/>
    </xf>
    <xf numFmtId="0" fontId="10" fillId="0" borderId="1" xfId="0" applyFont="1" applyBorder="1" applyAlignment="1">
      <alignment vertical="center"/>
    </xf>
    <xf numFmtId="0" fontId="8" fillId="3" borderId="1" xfId="2" applyFont="1" applyFill="1" applyBorder="1" applyAlignment="1">
      <alignment horizontal="center" vertical="center"/>
    </xf>
    <xf numFmtId="0" fontId="8" fillId="0" borderId="1" xfId="2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8" fillId="0" borderId="1" xfId="2" applyFont="1" applyBorder="1" applyAlignment="1">
      <alignment vertical="center"/>
    </xf>
    <xf numFmtId="0" fontId="9" fillId="0" borderId="1" xfId="2" applyFont="1" applyBorder="1" applyAlignment="1">
      <alignment horizontal="left" vertical="center"/>
    </xf>
    <xf numFmtId="44" fontId="9" fillId="0" borderId="1" xfId="1" applyFont="1" applyFill="1" applyBorder="1" applyAlignment="1" applyProtection="1">
      <alignment vertical="center"/>
      <protection hidden="1"/>
    </xf>
    <xf numFmtId="9" fontId="9" fillId="0" borderId="1" xfId="3" applyFont="1" applyFill="1" applyBorder="1" applyAlignment="1" applyProtection="1">
      <alignment horizontal="center" vertical="center"/>
      <protection hidden="1"/>
    </xf>
    <xf numFmtId="0" fontId="10" fillId="0" borderId="1" xfId="0" applyFont="1" applyBorder="1" applyAlignment="1">
      <alignment horizontal="left" vertical="center"/>
    </xf>
    <xf numFmtId="0" fontId="0" fillId="0" borderId="0" xfId="0" applyAlignment="1">
      <alignment horizontal="center" vertical="center" wrapText="1"/>
    </xf>
    <xf numFmtId="44" fontId="4" fillId="0" borderId="0" xfId="1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164" fontId="0" fillId="0" borderId="0" xfId="0" applyNumberFormat="1" applyAlignment="1">
      <alignment horizontal="left" vertical="center"/>
    </xf>
    <xf numFmtId="44" fontId="0" fillId="0" borderId="0" xfId="0" applyNumberFormat="1" applyAlignment="1">
      <alignment horizontal="center" vertical="center"/>
    </xf>
    <xf numFmtId="44" fontId="0" fillId="0" borderId="0" xfId="0" applyNumberFormat="1" applyAlignment="1">
      <alignment vertical="center"/>
    </xf>
    <xf numFmtId="0" fontId="5" fillId="8" borderId="1" xfId="0" applyFont="1" applyFill="1" applyBorder="1" applyAlignment="1">
      <alignment horizontal="center" vertical="center" wrapText="1"/>
    </xf>
    <xf numFmtId="0" fontId="8" fillId="0" borderId="1" xfId="2" applyFont="1" applyBorder="1" applyAlignment="1">
      <alignment horizontal="left" vertical="center"/>
    </xf>
    <xf numFmtId="44" fontId="0" fillId="0" borderId="1" xfId="0" applyNumberFormat="1" applyBorder="1" applyAlignment="1" applyProtection="1">
      <alignment horizontal="center" vertical="center"/>
      <protection hidden="1"/>
    </xf>
    <xf numFmtId="44" fontId="0" fillId="0" borderId="1" xfId="0" applyNumberFormat="1" applyBorder="1" applyAlignment="1" applyProtection="1">
      <alignment vertical="center"/>
      <protection hidden="1"/>
    </xf>
    <xf numFmtId="0" fontId="4" fillId="0" borderId="1" xfId="2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10" fillId="0" borderId="0" xfId="0" applyFont="1"/>
    <xf numFmtId="0" fontId="3" fillId="0" borderId="1" xfId="2" applyFont="1" applyBorder="1" applyAlignment="1">
      <alignment horizontal="center" vertical="center"/>
    </xf>
    <xf numFmtId="0" fontId="8" fillId="0" borderId="1" xfId="2" applyFont="1" applyBorder="1" applyAlignment="1">
      <alignment horizontal="center" vertical="center" wrapText="1"/>
    </xf>
    <xf numFmtId="0" fontId="8" fillId="3" borderId="1" xfId="2" applyFont="1" applyFill="1" applyBorder="1" applyAlignment="1">
      <alignment horizontal="center" vertical="center"/>
    </xf>
    <xf numFmtId="0" fontId="8" fillId="0" borderId="1" xfId="2" applyFont="1" applyBorder="1" applyAlignment="1">
      <alignment horizontal="center" vertical="center"/>
    </xf>
  </cellXfs>
  <cellStyles count="4">
    <cellStyle name="Moeda" xfId="1" builtinId="4"/>
    <cellStyle name="Normal" xfId="0" builtinId="0"/>
    <cellStyle name="Normal 2" xfId="2" xr:uid="{DC9FA560-EE9A-4F3A-B6DC-02DEA1AD73F2}"/>
    <cellStyle name="Porcentagem" xfId="3" builtinId="5"/>
  </cellStyles>
  <dxfs count="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63" Type="http://schemas.openxmlformats.org/officeDocument/2006/relationships/image" Target="../media/image63.png"/><Relationship Id="rId159" Type="http://schemas.openxmlformats.org/officeDocument/2006/relationships/image" Target="../media/image159.emf"/><Relationship Id="rId170" Type="http://schemas.openxmlformats.org/officeDocument/2006/relationships/image" Target="../media/image170.jpe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emf"/><Relationship Id="rId74" Type="http://schemas.openxmlformats.org/officeDocument/2006/relationships/image" Target="../media/image74.emf"/><Relationship Id="rId128" Type="http://schemas.openxmlformats.org/officeDocument/2006/relationships/image" Target="../media/image128.emf"/><Relationship Id="rId5" Type="http://schemas.openxmlformats.org/officeDocument/2006/relationships/image" Target="../media/image5.png"/><Relationship Id="rId181" Type="http://schemas.openxmlformats.org/officeDocument/2006/relationships/image" Target="../media/image181.emf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290" Type="http://schemas.openxmlformats.org/officeDocument/2006/relationships/image" Target="../media/image290.png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192" Type="http://schemas.openxmlformats.org/officeDocument/2006/relationships/image" Target="../media/image192.jpeg"/><Relationship Id="rId206" Type="http://schemas.openxmlformats.org/officeDocument/2006/relationships/image" Target="../media/image206.emf"/><Relationship Id="rId248" Type="http://schemas.openxmlformats.org/officeDocument/2006/relationships/image" Target="../media/image248.png"/><Relationship Id="rId269" Type="http://schemas.openxmlformats.org/officeDocument/2006/relationships/image" Target="../media/image269.jpeg"/><Relationship Id="rId12" Type="http://schemas.openxmlformats.org/officeDocument/2006/relationships/image" Target="../media/image12.jpeg"/><Relationship Id="rId33" Type="http://schemas.openxmlformats.org/officeDocument/2006/relationships/image" Target="../media/image33.emf"/><Relationship Id="rId108" Type="http://schemas.openxmlformats.org/officeDocument/2006/relationships/image" Target="../media/image108.emf"/><Relationship Id="rId129" Type="http://schemas.openxmlformats.org/officeDocument/2006/relationships/image" Target="../media/image129.emf"/><Relationship Id="rId280" Type="http://schemas.openxmlformats.org/officeDocument/2006/relationships/image" Target="../media/image280.png"/><Relationship Id="rId54" Type="http://schemas.openxmlformats.org/officeDocument/2006/relationships/image" Target="../media/image54.emf"/><Relationship Id="rId75" Type="http://schemas.openxmlformats.org/officeDocument/2006/relationships/image" Target="../media/image75.emf"/><Relationship Id="rId96" Type="http://schemas.openxmlformats.org/officeDocument/2006/relationships/image" Target="../media/image96.emf"/><Relationship Id="rId140" Type="http://schemas.openxmlformats.org/officeDocument/2006/relationships/image" Target="../media/image140.emf"/><Relationship Id="rId161" Type="http://schemas.openxmlformats.org/officeDocument/2006/relationships/image" Target="../media/image161.emf"/><Relationship Id="rId182" Type="http://schemas.openxmlformats.org/officeDocument/2006/relationships/image" Target="../media/image182.emf"/><Relationship Id="rId217" Type="http://schemas.openxmlformats.org/officeDocument/2006/relationships/image" Target="../media/image217.emf"/><Relationship Id="rId6" Type="http://schemas.openxmlformats.org/officeDocument/2006/relationships/image" Target="../media/image6.jpeg"/><Relationship Id="rId238" Type="http://schemas.openxmlformats.org/officeDocument/2006/relationships/image" Target="../media/image238.emf"/><Relationship Id="rId259" Type="http://schemas.openxmlformats.org/officeDocument/2006/relationships/image" Target="../media/image259.png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270" Type="http://schemas.openxmlformats.org/officeDocument/2006/relationships/image" Target="../media/image270.jpeg"/><Relationship Id="rId291" Type="http://schemas.openxmlformats.org/officeDocument/2006/relationships/image" Target="../media/image291.png"/><Relationship Id="rId44" Type="http://schemas.openxmlformats.org/officeDocument/2006/relationships/image" Target="../media/image44.emf"/><Relationship Id="rId65" Type="http://schemas.openxmlformats.org/officeDocument/2006/relationships/image" Target="../media/image65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51" Type="http://schemas.openxmlformats.org/officeDocument/2006/relationships/image" Target="../media/image151.emf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emf"/><Relationship Id="rId228" Type="http://schemas.openxmlformats.org/officeDocument/2006/relationships/image" Target="../media/image228.png"/><Relationship Id="rId249" Type="http://schemas.openxmlformats.org/officeDocument/2006/relationships/image" Target="../media/image249.png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png"/><Relationship Id="rId281" Type="http://schemas.openxmlformats.org/officeDocument/2006/relationships/image" Target="../media/image281.png"/><Relationship Id="rId34" Type="http://schemas.openxmlformats.org/officeDocument/2006/relationships/image" Target="../media/image34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141" Type="http://schemas.openxmlformats.org/officeDocument/2006/relationships/image" Target="../media/image141.emf"/><Relationship Id="rId7" Type="http://schemas.openxmlformats.org/officeDocument/2006/relationships/image" Target="../media/image7.jpeg"/><Relationship Id="rId162" Type="http://schemas.openxmlformats.org/officeDocument/2006/relationships/image" Target="../media/image162.emf"/><Relationship Id="rId183" Type="http://schemas.openxmlformats.org/officeDocument/2006/relationships/image" Target="../media/image183.emf"/><Relationship Id="rId218" Type="http://schemas.openxmlformats.org/officeDocument/2006/relationships/image" Target="../media/image218.emf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eg"/><Relationship Id="rId292" Type="http://schemas.openxmlformats.org/officeDocument/2006/relationships/image" Target="../media/image292.png"/><Relationship Id="rId24" Type="http://schemas.openxmlformats.org/officeDocument/2006/relationships/image" Target="../media/image24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31" Type="http://schemas.openxmlformats.org/officeDocument/2006/relationships/image" Target="../media/image131.emf"/><Relationship Id="rId152" Type="http://schemas.openxmlformats.org/officeDocument/2006/relationships/image" Target="../media/image152.emf"/><Relationship Id="rId173" Type="http://schemas.openxmlformats.org/officeDocument/2006/relationships/image" Target="../media/image173.emf"/><Relationship Id="rId194" Type="http://schemas.openxmlformats.org/officeDocument/2006/relationships/image" Target="../media/image194.jpeg"/><Relationship Id="rId208" Type="http://schemas.openxmlformats.org/officeDocument/2006/relationships/image" Target="../media/image208.emf"/><Relationship Id="rId229" Type="http://schemas.openxmlformats.org/officeDocument/2006/relationships/image" Target="../media/image229.emf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png"/><Relationship Id="rId8" Type="http://schemas.openxmlformats.org/officeDocument/2006/relationships/image" Target="../media/image8.jpeg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142" Type="http://schemas.openxmlformats.org/officeDocument/2006/relationships/image" Target="../media/image142.emf"/><Relationship Id="rId163" Type="http://schemas.openxmlformats.org/officeDocument/2006/relationships/image" Target="../media/image163.emf"/><Relationship Id="rId184" Type="http://schemas.openxmlformats.org/officeDocument/2006/relationships/image" Target="../media/image184.emf"/><Relationship Id="rId219" Type="http://schemas.openxmlformats.org/officeDocument/2006/relationships/image" Target="../media/image219.emf"/><Relationship Id="rId230" Type="http://schemas.openxmlformats.org/officeDocument/2006/relationships/image" Target="../media/image230.png"/><Relationship Id="rId251" Type="http://schemas.openxmlformats.org/officeDocument/2006/relationships/image" Target="../media/image251.jpeg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272" Type="http://schemas.openxmlformats.org/officeDocument/2006/relationships/image" Target="../media/image272.png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32" Type="http://schemas.openxmlformats.org/officeDocument/2006/relationships/image" Target="../media/image132.emf"/><Relationship Id="rId153" Type="http://schemas.openxmlformats.org/officeDocument/2006/relationships/image" Target="../media/image153.emf"/><Relationship Id="rId174" Type="http://schemas.openxmlformats.org/officeDocument/2006/relationships/image" Target="../media/image174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220" Type="http://schemas.openxmlformats.org/officeDocument/2006/relationships/image" Target="../media/image220.emf"/><Relationship Id="rId241" Type="http://schemas.openxmlformats.org/officeDocument/2006/relationships/image" Target="../media/image241.png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262" Type="http://schemas.openxmlformats.org/officeDocument/2006/relationships/image" Target="../media/image262.jpeg"/><Relationship Id="rId283" Type="http://schemas.openxmlformats.org/officeDocument/2006/relationships/image" Target="../media/image283.png"/><Relationship Id="rId78" Type="http://schemas.openxmlformats.org/officeDocument/2006/relationships/image" Target="../media/image78.emf"/><Relationship Id="rId99" Type="http://schemas.openxmlformats.org/officeDocument/2006/relationships/image" Target="../media/image99.emf"/><Relationship Id="rId101" Type="http://schemas.openxmlformats.org/officeDocument/2006/relationships/image" Target="../media/image101.png"/><Relationship Id="rId122" Type="http://schemas.openxmlformats.org/officeDocument/2006/relationships/image" Target="../media/image122.emf"/><Relationship Id="rId143" Type="http://schemas.openxmlformats.org/officeDocument/2006/relationships/image" Target="../media/image143.png"/><Relationship Id="rId164" Type="http://schemas.openxmlformats.org/officeDocument/2006/relationships/image" Target="../media/image164.emf"/><Relationship Id="rId185" Type="http://schemas.openxmlformats.org/officeDocument/2006/relationships/image" Target="../media/image185.emf"/><Relationship Id="rId9" Type="http://schemas.openxmlformats.org/officeDocument/2006/relationships/image" Target="../media/image9.png"/><Relationship Id="rId210" Type="http://schemas.openxmlformats.org/officeDocument/2006/relationships/image" Target="../media/image210.emf"/><Relationship Id="rId26" Type="http://schemas.openxmlformats.org/officeDocument/2006/relationships/image" Target="../media/image26.emf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jpeg"/><Relationship Id="rId47" Type="http://schemas.openxmlformats.org/officeDocument/2006/relationships/image" Target="../media/image47.emf"/><Relationship Id="rId68" Type="http://schemas.openxmlformats.org/officeDocument/2006/relationships/image" Target="../media/image68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33" Type="http://schemas.openxmlformats.org/officeDocument/2006/relationships/image" Target="../media/image133.emf"/><Relationship Id="rId154" Type="http://schemas.openxmlformats.org/officeDocument/2006/relationships/image" Target="../media/image154.emf"/><Relationship Id="rId175" Type="http://schemas.openxmlformats.org/officeDocument/2006/relationships/image" Target="../media/image175.emf"/><Relationship Id="rId196" Type="http://schemas.openxmlformats.org/officeDocument/2006/relationships/image" Target="../media/image196.emf"/><Relationship Id="rId200" Type="http://schemas.openxmlformats.org/officeDocument/2006/relationships/image" Target="../media/image200.png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7" Type="http://schemas.openxmlformats.org/officeDocument/2006/relationships/image" Target="../media/image37.emf"/><Relationship Id="rId58" Type="http://schemas.openxmlformats.org/officeDocument/2006/relationships/image" Target="../media/image58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44" Type="http://schemas.openxmlformats.org/officeDocument/2006/relationships/image" Target="../media/image144.emf"/><Relationship Id="rId90" Type="http://schemas.openxmlformats.org/officeDocument/2006/relationships/image" Target="../media/image90.emf"/><Relationship Id="rId165" Type="http://schemas.openxmlformats.org/officeDocument/2006/relationships/image" Target="../media/image165.png"/><Relationship Id="rId186" Type="http://schemas.openxmlformats.org/officeDocument/2006/relationships/image" Target="../media/image186.emf"/><Relationship Id="rId211" Type="http://schemas.openxmlformats.org/officeDocument/2006/relationships/image" Target="../media/image211.emf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7" Type="http://schemas.openxmlformats.org/officeDocument/2006/relationships/image" Target="../media/image27.emf"/><Relationship Id="rId48" Type="http://schemas.openxmlformats.org/officeDocument/2006/relationships/image" Target="../media/image48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34" Type="http://schemas.openxmlformats.org/officeDocument/2006/relationships/image" Target="../media/image134.emf"/><Relationship Id="rId80" Type="http://schemas.openxmlformats.org/officeDocument/2006/relationships/image" Target="../media/image80.emf"/><Relationship Id="rId155" Type="http://schemas.openxmlformats.org/officeDocument/2006/relationships/image" Target="../media/image155.emf"/><Relationship Id="rId176" Type="http://schemas.openxmlformats.org/officeDocument/2006/relationships/image" Target="../media/image176.emf"/><Relationship Id="rId197" Type="http://schemas.openxmlformats.org/officeDocument/2006/relationships/image" Target="../media/image197.emf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emf"/><Relationship Id="rId285" Type="http://schemas.openxmlformats.org/officeDocument/2006/relationships/image" Target="../media/image285.emf"/><Relationship Id="rId17" Type="http://schemas.openxmlformats.org/officeDocument/2006/relationships/image" Target="../media/image17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24" Type="http://schemas.openxmlformats.org/officeDocument/2006/relationships/image" Target="../media/image124.emf"/><Relationship Id="rId70" Type="http://schemas.openxmlformats.org/officeDocument/2006/relationships/image" Target="../media/image70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emf"/><Relationship Id="rId233" Type="http://schemas.openxmlformats.org/officeDocument/2006/relationships/image" Target="../media/image233.jpeg"/><Relationship Id="rId254" Type="http://schemas.openxmlformats.org/officeDocument/2006/relationships/image" Target="../media/image254.png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75" Type="http://schemas.openxmlformats.org/officeDocument/2006/relationships/image" Target="../media/image275.png"/><Relationship Id="rId60" Type="http://schemas.openxmlformats.org/officeDocument/2006/relationships/image" Target="../media/image60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56" Type="http://schemas.openxmlformats.org/officeDocument/2006/relationships/image" Target="../media/image156.emf"/><Relationship Id="rId177" Type="http://schemas.openxmlformats.org/officeDocument/2006/relationships/image" Target="../media/image177.emf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265" Type="http://schemas.openxmlformats.org/officeDocument/2006/relationships/image" Target="../media/image265.jpeg"/><Relationship Id="rId286" Type="http://schemas.openxmlformats.org/officeDocument/2006/relationships/image" Target="../media/image286.png"/><Relationship Id="rId50" Type="http://schemas.openxmlformats.org/officeDocument/2006/relationships/image" Target="../media/image50.jpeg"/><Relationship Id="rId104" Type="http://schemas.openxmlformats.org/officeDocument/2006/relationships/image" Target="../media/image104.emf"/><Relationship Id="rId125" Type="http://schemas.openxmlformats.org/officeDocument/2006/relationships/image" Target="../media/image125.emf"/><Relationship Id="rId146" Type="http://schemas.openxmlformats.org/officeDocument/2006/relationships/image" Target="../media/image146.emf"/><Relationship Id="rId167" Type="http://schemas.openxmlformats.org/officeDocument/2006/relationships/image" Target="../media/image167.png"/><Relationship Id="rId188" Type="http://schemas.openxmlformats.org/officeDocument/2006/relationships/image" Target="../media/image188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234" Type="http://schemas.openxmlformats.org/officeDocument/2006/relationships/image" Target="../media/image234.png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40" Type="http://schemas.openxmlformats.org/officeDocument/2006/relationships/image" Target="../media/image40.emf"/><Relationship Id="rId115" Type="http://schemas.openxmlformats.org/officeDocument/2006/relationships/image" Target="../media/image115.emf"/><Relationship Id="rId136" Type="http://schemas.openxmlformats.org/officeDocument/2006/relationships/image" Target="../media/image136.emf"/><Relationship Id="rId157" Type="http://schemas.openxmlformats.org/officeDocument/2006/relationships/image" Target="../media/image157.png"/><Relationship Id="rId178" Type="http://schemas.openxmlformats.org/officeDocument/2006/relationships/image" Target="../media/image178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9" Type="http://schemas.openxmlformats.org/officeDocument/2006/relationships/image" Target="../media/image199.png"/><Relationship Id="rId203" Type="http://schemas.openxmlformats.org/officeDocument/2006/relationships/image" Target="../media/image203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45" Type="http://schemas.openxmlformats.org/officeDocument/2006/relationships/image" Target="../media/image245.png"/><Relationship Id="rId266" Type="http://schemas.openxmlformats.org/officeDocument/2006/relationships/image" Target="../media/image266.jpeg"/><Relationship Id="rId287" Type="http://schemas.openxmlformats.org/officeDocument/2006/relationships/image" Target="../media/image287.png"/><Relationship Id="rId30" Type="http://schemas.openxmlformats.org/officeDocument/2006/relationships/image" Target="../media/image3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147" Type="http://schemas.openxmlformats.org/officeDocument/2006/relationships/image" Target="../media/image147.emf"/><Relationship Id="rId168" Type="http://schemas.openxmlformats.org/officeDocument/2006/relationships/image" Target="../media/image168.png"/><Relationship Id="rId51" Type="http://schemas.openxmlformats.org/officeDocument/2006/relationships/image" Target="../media/image51.emf"/><Relationship Id="rId72" Type="http://schemas.openxmlformats.org/officeDocument/2006/relationships/image" Target="../media/image72.jpeg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116" Type="http://schemas.openxmlformats.org/officeDocument/2006/relationships/image" Target="../media/image116.emf"/><Relationship Id="rId137" Type="http://schemas.openxmlformats.org/officeDocument/2006/relationships/image" Target="../media/image137.emf"/><Relationship Id="rId158" Type="http://schemas.openxmlformats.org/officeDocument/2006/relationships/image" Target="../media/image158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png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25" Type="http://schemas.openxmlformats.org/officeDocument/2006/relationships/image" Target="../media/image225.emf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png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png"/><Relationship Id="rId31" Type="http://schemas.openxmlformats.org/officeDocument/2006/relationships/image" Target="../media/image31.emf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169" Type="http://schemas.openxmlformats.org/officeDocument/2006/relationships/image" Target="../media/image169.jpeg"/><Relationship Id="rId4" Type="http://schemas.openxmlformats.org/officeDocument/2006/relationships/image" Target="../media/image4.png"/><Relationship Id="rId180" Type="http://schemas.openxmlformats.org/officeDocument/2006/relationships/image" Target="../media/image180.emf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2" Type="http://schemas.openxmlformats.org/officeDocument/2006/relationships/image" Target="../media/image42.jpeg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191" Type="http://schemas.openxmlformats.org/officeDocument/2006/relationships/image" Target="../media/image191.png"/><Relationship Id="rId205" Type="http://schemas.openxmlformats.org/officeDocument/2006/relationships/image" Target="../media/image205.emf"/><Relationship Id="rId247" Type="http://schemas.openxmlformats.org/officeDocument/2006/relationships/image" Target="../media/image247.png"/><Relationship Id="rId107" Type="http://schemas.openxmlformats.org/officeDocument/2006/relationships/image" Target="../media/image107.emf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258" Type="http://schemas.openxmlformats.org/officeDocument/2006/relationships/image" Target="../media/image258.png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171" Type="http://schemas.openxmlformats.org/officeDocument/2006/relationships/image" Target="../media/image171.png"/><Relationship Id="rId227" Type="http://schemas.openxmlformats.org/officeDocument/2006/relationships/image" Target="../media/image227.emf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06.png"/><Relationship Id="rId21" Type="http://schemas.openxmlformats.org/officeDocument/2006/relationships/image" Target="../media/image313.emf"/><Relationship Id="rId42" Type="http://schemas.openxmlformats.org/officeDocument/2006/relationships/image" Target="../media/image334.emf"/><Relationship Id="rId63" Type="http://schemas.openxmlformats.org/officeDocument/2006/relationships/image" Target="../media/image355.emf"/><Relationship Id="rId84" Type="http://schemas.openxmlformats.org/officeDocument/2006/relationships/image" Target="../media/image376.emf"/><Relationship Id="rId138" Type="http://schemas.openxmlformats.org/officeDocument/2006/relationships/image" Target="../media/image140.emf"/><Relationship Id="rId16" Type="http://schemas.openxmlformats.org/officeDocument/2006/relationships/image" Target="../media/image308.emf"/><Relationship Id="rId107" Type="http://schemas.openxmlformats.org/officeDocument/2006/relationships/image" Target="../media/image399.png"/><Relationship Id="rId11" Type="http://schemas.openxmlformats.org/officeDocument/2006/relationships/image" Target="../media/image303.emf"/><Relationship Id="rId32" Type="http://schemas.openxmlformats.org/officeDocument/2006/relationships/image" Target="../media/image324.emf"/><Relationship Id="rId37" Type="http://schemas.openxmlformats.org/officeDocument/2006/relationships/image" Target="../media/image329.emf"/><Relationship Id="rId53" Type="http://schemas.openxmlformats.org/officeDocument/2006/relationships/image" Target="../media/image345.emf"/><Relationship Id="rId58" Type="http://schemas.openxmlformats.org/officeDocument/2006/relationships/image" Target="../media/image350.emf"/><Relationship Id="rId74" Type="http://schemas.openxmlformats.org/officeDocument/2006/relationships/image" Target="../media/image366.emf"/><Relationship Id="rId79" Type="http://schemas.openxmlformats.org/officeDocument/2006/relationships/image" Target="../media/image371.emf"/><Relationship Id="rId102" Type="http://schemas.openxmlformats.org/officeDocument/2006/relationships/image" Target="../media/image394.emf"/><Relationship Id="rId123" Type="http://schemas.openxmlformats.org/officeDocument/2006/relationships/image" Target="../media/image412.png"/><Relationship Id="rId128" Type="http://schemas.openxmlformats.org/officeDocument/2006/relationships/image" Target="../media/image417.jpeg"/><Relationship Id="rId5" Type="http://schemas.openxmlformats.org/officeDocument/2006/relationships/image" Target="../media/image297.jpeg"/><Relationship Id="rId90" Type="http://schemas.openxmlformats.org/officeDocument/2006/relationships/image" Target="../media/image382.png"/><Relationship Id="rId95" Type="http://schemas.openxmlformats.org/officeDocument/2006/relationships/image" Target="../media/image387.png"/><Relationship Id="rId22" Type="http://schemas.openxmlformats.org/officeDocument/2006/relationships/image" Target="../media/image314.emf"/><Relationship Id="rId27" Type="http://schemas.openxmlformats.org/officeDocument/2006/relationships/image" Target="../media/image319.emf"/><Relationship Id="rId43" Type="http://schemas.openxmlformats.org/officeDocument/2006/relationships/image" Target="../media/image335.emf"/><Relationship Id="rId48" Type="http://schemas.openxmlformats.org/officeDocument/2006/relationships/image" Target="../media/image340.emf"/><Relationship Id="rId64" Type="http://schemas.openxmlformats.org/officeDocument/2006/relationships/image" Target="../media/image356.emf"/><Relationship Id="rId69" Type="http://schemas.openxmlformats.org/officeDocument/2006/relationships/image" Target="../media/image361.emf"/><Relationship Id="rId113" Type="http://schemas.openxmlformats.org/officeDocument/2006/relationships/image" Target="../media/image402.jpeg"/><Relationship Id="rId118" Type="http://schemas.openxmlformats.org/officeDocument/2006/relationships/image" Target="../media/image407.png"/><Relationship Id="rId134" Type="http://schemas.openxmlformats.org/officeDocument/2006/relationships/image" Target="../media/image423.jpeg"/><Relationship Id="rId139" Type="http://schemas.openxmlformats.org/officeDocument/2006/relationships/image" Target="../media/image427.png"/><Relationship Id="rId80" Type="http://schemas.openxmlformats.org/officeDocument/2006/relationships/image" Target="../media/image372.emf"/><Relationship Id="rId85" Type="http://schemas.openxmlformats.org/officeDocument/2006/relationships/image" Target="../media/image377.emf"/><Relationship Id="rId12" Type="http://schemas.openxmlformats.org/officeDocument/2006/relationships/image" Target="../media/image304.jpeg"/><Relationship Id="rId17" Type="http://schemas.openxmlformats.org/officeDocument/2006/relationships/image" Target="../media/image309.emf"/><Relationship Id="rId33" Type="http://schemas.openxmlformats.org/officeDocument/2006/relationships/image" Target="../media/image325.emf"/><Relationship Id="rId38" Type="http://schemas.openxmlformats.org/officeDocument/2006/relationships/image" Target="../media/image330.emf"/><Relationship Id="rId59" Type="http://schemas.openxmlformats.org/officeDocument/2006/relationships/image" Target="../media/image351.emf"/><Relationship Id="rId103" Type="http://schemas.openxmlformats.org/officeDocument/2006/relationships/image" Target="../media/image395.emf"/><Relationship Id="rId108" Type="http://schemas.openxmlformats.org/officeDocument/2006/relationships/image" Target="../media/image400.jpeg"/><Relationship Id="rId124" Type="http://schemas.openxmlformats.org/officeDocument/2006/relationships/image" Target="../media/image413.png"/><Relationship Id="rId129" Type="http://schemas.openxmlformats.org/officeDocument/2006/relationships/image" Target="../media/image418.jpeg"/><Relationship Id="rId54" Type="http://schemas.openxmlformats.org/officeDocument/2006/relationships/image" Target="../media/image346.emf"/><Relationship Id="rId70" Type="http://schemas.openxmlformats.org/officeDocument/2006/relationships/image" Target="../media/image362.emf"/><Relationship Id="rId75" Type="http://schemas.openxmlformats.org/officeDocument/2006/relationships/image" Target="../media/image367.emf"/><Relationship Id="rId91" Type="http://schemas.openxmlformats.org/officeDocument/2006/relationships/image" Target="../media/image383.png"/><Relationship Id="rId96" Type="http://schemas.openxmlformats.org/officeDocument/2006/relationships/image" Target="../media/image388.emf"/><Relationship Id="rId1" Type="http://schemas.openxmlformats.org/officeDocument/2006/relationships/image" Target="../media/image293.jpeg"/><Relationship Id="rId6" Type="http://schemas.openxmlformats.org/officeDocument/2006/relationships/image" Target="../media/image298.jpeg"/><Relationship Id="rId23" Type="http://schemas.openxmlformats.org/officeDocument/2006/relationships/image" Target="../media/image315.emf"/><Relationship Id="rId28" Type="http://schemas.openxmlformats.org/officeDocument/2006/relationships/image" Target="../media/image320.emf"/><Relationship Id="rId49" Type="http://schemas.openxmlformats.org/officeDocument/2006/relationships/image" Target="../media/image341.emf"/><Relationship Id="rId114" Type="http://schemas.openxmlformats.org/officeDocument/2006/relationships/image" Target="../media/image403.png"/><Relationship Id="rId119" Type="http://schemas.openxmlformats.org/officeDocument/2006/relationships/image" Target="../media/image408.png"/><Relationship Id="rId44" Type="http://schemas.openxmlformats.org/officeDocument/2006/relationships/image" Target="../media/image336.emf"/><Relationship Id="rId60" Type="http://schemas.openxmlformats.org/officeDocument/2006/relationships/image" Target="../media/image352.emf"/><Relationship Id="rId65" Type="http://schemas.openxmlformats.org/officeDocument/2006/relationships/image" Target="../media/image357.emf"/><Relationship Id="rId81" Type="http://schemas.openxmlformats.org/officeDocument/2006/relationships/image" Target="../media/image373.emf"/><Relationship Id="rId86" Type="http://schemas.openxmlformats.org/officeDocument/2006/relationships/image" Target="../media/image378.png"/><Relationship Id="rId130" Type="http://schemas.openxmlformats.org/officeDocument/2006/relationships/image" Target="../media/image419.jpeg"/><Relationship Id="rId135" Type="http://schemas.openxmlformats.org/officeDocument/2006/relationships/image" Target="../media/image424.jpeg"/><Relationship Id="rId13" Type="http://schemas.openxmlformats.org/officeDocument/2006/relationships/image" Target="../media/image305.emf"/><Relationship Id="rId18" Type="http://schemas.openxmlformats.org/officeDocument/2006/relationships/image" Target="../media/image310.emf"/><Relationship Id="rId39" Type="http://schemas.openxmlformats.org/officeDocument/2006/relationships/image" Target="../media/image331.emf"/><Relationship Id="rId109" Type="http://schemas.openxmlformats.org/officeDocument/2006/relationships/image" Target="../media/image76.emf"/><Relationship Id="rId34" Type="http://schemas.openxmlformats.org/officeDocument/2006/relationships/image" Target="../media/image326.emf"/><Relationship Id="rId50" Type="http://schemas.openxmlformats.org/officeDocument/2006/relationships/image" Target="../media/image342.emf"/><Relationship Id="rId55" Type="http://schemas.openxmlformats.org/officeDocument/2006/relationships/image" Target="../media/image347.emf"/><Relationship Id="rId76" Type="http://schemas.openxmlformats.org/officeDocument/2006/relationships/image" Target="../media/image368.emf"/><Relationship Id="rId97" Type="http://schemas.openxmlformats.org/officeDocument/2006/relationships/image" Target="../media/image389.emf"/><Relationship Id="rId104" Type="http://schemas.openxmlformats.org/officeDocument/2006/relationships/image" Target="../media/image396.emf"/><Relationship Id="rId120" Type="http://schemas.openxmlformats.org/officeDocument/2006/relationships/image" Target="../media/image409.png"/><Relationship Id="rId125" Type="http://schemas.openxmlformats.org/officeDocument/2006/relationships/image" Target="../media/image414.jpeg"/><Relationship Id="rId7" Type="http://schemas.openxmlformats.org/officeDocument/2006/relationships/image" Target="../media/image299.jpeg"/><Relationship Id="rId71" Type="http://schemas.openxmlformats.org/officeDocument/2006/relationships/image" Target="../media/image363.emf"/><Relationship Id="rId92" Type="http://schemas.openxmlformats.org/officeDocument/2006/relationships/image" Target="../media/image384.png"/><Relationship Id="rId2" Type="http://schemas.openxmlformats.org/officeDocument/2006/relationships/image" Target="../media/image294.jpeg"/><Relationship Id="rId29" Type="http://schemas.openxmlformats.org/officeDocument/2006/relationships/image" Target="../media/image321.emf"/><Relationship Id="rId24" Type="http://schemas.openxmlformats.org/officeDocument/2006/relationships/image" Target="../media/image316.emf"/><Relationship Id="rId40" Type="http://schemas.openxmlformats.org/officeDocument/2006/relationships/image" Target="../media/image332.emf"/><Relationship Id="rId45" Type="http://schemas.openxmlformats.org/officeDocument/2006/relationships/image" Target="../media/image337.emf"/><Relationship Id="rId66" Type="http://schemas.openxmlformats.org/officeDocument/2006/relationships/image" Target="../media/image358.emf"/><Relationship Id="rId87" Type="http://schemas.openxmlformats.org/officeDocument/2006/relationships/image" Target="../media/image379.png"/><Relationship Id="rId110" Type="http://schemas.openxmlformats.org/officeDocument/2006/relationships/image" Target="../media/image78.emf"/><Relationship Id="rId115" Type="http://schemas.openxmlformats.org/officeDocument/2006/relationships/image" Target="../media/image404.png"/><Relationship Id="rId131" Type="http://schemas.openxmlformats.org/officeDocument/2006/relationships/image" Target="../media/image420.png"/><Relationship Id="rId136" Type="http://schemas.openxmlformats.org/officeDocument/2006/relationships/image" Target="../media/image425.jpeg"/><Relationship Id="rId61" Type="http://schemas.openxmlformats.org/officeDocument/2006/relationships/image" Target="../media/image353.emf"/><Relationship Id="rId82" Type="http://schemas.openxmlformats.org/officeDocument/2006/relationships/image" Target="../media/image374.emf"/><Relationship Id="rId19" Type="http://schemas.openxmlformats.org/officeDocument/2006/relationships/image" Target="../media/image311.emf"/><Relationship Id="rId14" Type="http://schemas.openxmlformats.org/officeDocument/2006/relationships/image" Target="../media/image306.emf"/><Relationship Id="rId30" Type="http://schemas.openxmlformats.org/officeDocument/2006/relationships/image" Target="../media/image322.emf"/><Relationship Id="rId35" Type="http://schemas.openxmlformats.org/officeDocument/2006/relationships/image" Target="../media/image327.emf"/><Relationship Id="rId56" Type="http://schemas.openxmlformats.org/officeDocument/2006/relationships/image" Target="../media/image348.emf"/><Relationship Id="rId77" Type="http://schemas.openxmlformats.org/officeDocument/2006/relationships/image" Target="../media/image369.emf"/><Relationship Id="rId100" Type="http://schemas.openxmlformats.org/officeDocument/2006/relationships/image" Target="../media/image392.png"/><Relationship Id="rId105" Type="http://schemas.openxmlformats.org/officeDocument/2006/relationships/image" Target="../media/image397.emf"/><Relationship Id="rId126" Type="http://schemas.openxmlformats.org/officeDocument/2006/relationships/image" Target="../media/image415.png"/><Relationship Id="rId8" Type="http://schemas.openxmlformats.org/officeDocument/2006/relationships/image" Target="../media/image300.jpeg"/><Relationship Id="rId51" Type="http://schemas.openxmlformats.org/officeDocument/2006/relationships/image" Target="../media/image343.emf"/><Relationship Id="rId72" Type="http://schemas.openxmlformats.org/officeDocument/2006/relationships/image" Target="../media/image364.emf"/><Relationship Id="rId93" Type="http://schemas.openxmlformats.org/officeDocument/2006/relationships/image" Target="../media/image385.png"/><Relationship Id="rId98" Type="http://schemas.openxmlformats.org/officeDocument/2006/relationships/image" Target="../media/image390.png"/><Relationship Id="rId121" Type="http://schemas.openxmlformats.org/officeDocument/2006/relationships/image" Target="../media/image410.png"/><Relationship Id="rId3" Type="http://schemas.openxmlformats.org/officeDocument/2006/relationships/image" Target="../media/image295.jpeg"/><Relationship Id="rId25" Type="http://schemas.openxmlformats.org/officeDocument/2006/relationships/image" Target="../media/image317.emf"/><Relationship Id="rId46" Type="http://schemas.openxmlformats.org/officeDocument/2006/relationships/image" Target="../media/image338.emf"/><Relationship Id="rId67" Type="http://schemas.openxmlformats.org/officeDocument/2006/relationships/image" Target="../media/image359.emf"/><Relationship Id="rId116" Type="http://schemas.openxmlformats.org/officeDocument/2006/relationships/image" Target="../media/image405.png"/><Relationship Id="rId137" Type="http://schemas.openxmlformats.org/officeDocument/2006/relationships/image" Target="../media/image426.jpeg"/><Relationship Id="rId20" Type="http://schemas.openxmlformats.org/officeDocument/2006/relationships/image" Target="../media/image312.emf"/><Relationship Id="rId41" Type="http://schemas.openxmlformats.org/officeDocument/2006/relationships/image" Target="../media/image333.emf"/><Relationship Id="rId62" Type="http://schemas.openxmlformats.org/officeDocument/2006/relationships/image" Target="../media/image354.emf"/><Relationship Id="rId83" Type="http://schemas.openxmlformats.org/officeDocument/2006/relationships/image" Target="../media/image375.emf"/><Relationship Id="rId88" Type="http://schemas.openxmlformats.org/officeDocument/2006/relationships/image" Target="../media/image380.png"/><Relationship Id="rId111" Type="http://schemas.openxmlformats.org/officeDocument/2006/relationships/image" Target="../media/image193.png"/><Relationship Id="rId132" Type="http://schemas.openxmlformats.org/officeDocument/2006/relationships/image" Target="../media/image421.jpeg"/><Relationship Id="rId15" Type="http://schemas.openxmlformats.org/officeDocument/2006/relationships/image" Target="../media/image307.emf"/><Relationship Id="rId36" Type="http://schemas.openxmlformats.org/officeDocument/2006/relationships/image" Target="../media/image328.emf"/><Relationship Id="rId57" Type="http://schemas.openxmlformats.org/officeDocument/2006/relationships/image" Target="../media/image349.emf"/><Relationship Id="rId106" Type="http://schemas.openxmlformats.org/officeDocument/2006/relationships/image" Target="../media/image398.emf"/><Relationship Id="rId127" Type="http://schemas.openxmlformats.org/officeDocument/2006/relationships/image" Target="../media/image416.png"/><Relationship Id="rId10" Type="http://schemas.openxmlformats.org/officeDocument/2006/relationships/image" Target="../media/image302.emf"/><Relationship Id="rId31" Type="http://schemas.openxmlformats.org/officeDocument/2006/relationships/image" Target="../media/image323.emf"/><Relationship Id="rId52" Type="http://schemas.openxmlformats.org/officeDocument/2006/relationships/image" Target="../media/image344.emf"/><Relationship Id="rId73" Type="http://schemas.openxmlformats.org/officeDocument/2006/relationships/image" Target="../media/image365.emf"/><Relationship Id="rId78" Type="http://schemas.openxmlformats.org/officeDocument/2006/relationships/image" Target="../media/image370.emf"/><Relationship Id="rId94" Type="http://schemas.openxmlformats.org/officeDocument/2006/relationships/image" Target="../media/image386.png"/><Relationship Id="rId99" Type="http://schemas.openxmlformats.org/officeDocument/2006/relationships/image" Target="../media/image391.png"/><Relationship Id="rId101" Type="http://schemas.openxmlformats.org/officeDocument/2006/relationships/image" Target="../media/image393.png"/><Relationship Id="rId122" Type="http://schemas.openxmlformats.org/officeDocument/2006/relationships/image" Target="../media/image411.png"/><Relationship Id="rId4" Type="http://schemas.openxmlformats.org/officeDocument/2006/relationships/image" Target="../media/image296.jpeg"/><Relationship Id="rId9" Type="http://schemas.openxmlformats.org/officeDocument/2006/relationships/image" Target="../media/image301.emf"/><Relationship Id="rId26" Type="http://schemas.openxmlformats.org/officeDocument/2006/relationships/image" Target="../media/image318.emf"/><Relationship Id="rId47" Type="http://schemas.openxmlformats.org/officeDocument/2006/relationships/image" Target="../media/image339.emf"/><Relationship Id="rId68" Type="http://schemas.openxmlformats.org/officeDocument/2006/relationships/image" Target="../media/image360.emf"/><Relationship Id="rId89" Type="http://schemas.openxmlformats.org/officeDocument/2006/relationships/image" Target="../media/image381.jpeg"/><Relationship Id="rId112" Type="http://schemas.openxmlformats.org/officeDocument/2006/relationships/image" Target="../media/image401.jpeg"/><Relationship Id="rId133" Type="http://schemas.openxmlformats.org/officeDocument/2006/relationships/image" Target="../media/image4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238125</xdr:colOff>
      <xdr:row>1</xdr:row>
      <xdr:rowOff>161925</xdr:rowOff>
    </xdr:from>
    <xdr:to>
      <xdr:col>4</xdr:col>
      <xdr:colOff>1038225</xdr:colOff>
      <xdr:row>1</xdr:row>
      <xdr:rowOff>876300</xdr:rowOff>
    </xdr:to>
    <xdr:pic>
      <xdr:nvPicPr>
        <xdr:cNvPr id="4029" name="Picture 1071">
          <a:extLst>
            <a:ext uri="{FF2B5EF4-FFF2-40B4-BE49-F238E27FC236}">
              <a16:creationId xmlns:a16="http://schemas.microsoft.com/office/drawing/2014/main" id="{CE63AE29-B564-DB07-17DD-7A9E5B1F0D02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1876425"/>
          <a:ext cx="8001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514350</xdr:colOff>
      <xdr:row>218</xdr:row>
      <xdr:rowOff>57150</xdr:rowOff>
    </xdr:from>
    <xdr:to>
      <xdr:col>4</xdr:col>
      <xdr:colOff>942975</xdr:colOff>
      <xdr:row>219</xdr:row>
      <xdr:rowOff>438150</xdr:rowOff>
    </xdr:to>
    <xdr:pic>
      <xdr:nvPicPr>
        <xdr:cNvPr id="4030" name="Imagem 2">
          <a:extLst>
            <a:ext uri="{FF2B5EF4-FFF2-40B4-BE49-F238E27FC236}">
              <a16:creationId xmlns:a16="http://schemas.microsoft.com/office/drawing/2014/main" id="{4CFC79C7-D2A7-7CE6-1CD4-B8DC024D8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0425" y="98745675"/>
          <a:ext cx="4286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263</xdr:row>
      <xdr:rowOff>76200</xdr:rowOff>
    </xdr:from>
    <xdr:to>
      <xdr:col>4</xdr:col>
      <xdr:colOff>942975</xdr:colOff>
      <xdr:row>265</xdr:row>
      <xdr:rowOff>247650</xdr:rowOff>
    </xdr:to>
    <xdr:pic>
      <xdr:nvPicPr>
        <xdr:cNvPr id="4031" name="Imagem 3">
          <a:extLst>
            <a:ext uri="{FF2B5EF4-FFF2-40B4-BE49-F238E27FC236}">
              <a16:creationId xmlns:a16="http://schemas.microsoft.com/office/drawing/2014/main" id="{56392008-CAB2-10B0-CEE5-EFDE88059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5" y="121977150"/>
          <a:ext cx="63817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16</xdr:row>
      <xdr:rowOff>85725</xdr:rowOff>
    </xdr:from>
    <xdr:to>
      <xdr:col>4</xdr:col>
      <xdr:colOff>1000125</xdr:colOff>
      <xdr:row>17</xdr:row>
      <xdr:rowOff>342900</xdr:rowOff>
    </xdr:to>
    <xdr:pic>
      <xdr:nvPicPr>
        <xdr:cNvPr id="4032" name="Imagem 4">
          <a:extLst>
            <a:ext uri="{FF2B5EF4-FFF2-40B4-BE49-F238E27FC236}">
              <a16:creationId xmlns:a16="http://schemas.microsoft.com/office/drawing/2014/main" id="{E45CE5EA-3329-B9F8-D4C6-5FB879881C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9925" y="13944600"/>
          <a:ext cx="6762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21</xdr:row>
      <xdr:rowOff>95250</xdr:rowOff>
    </xdr:from>
    <xdr:to>
      <xdr:col>4</xdr:col>
      <xdr:colOff>1266825</xdr:colOff>
      <xdr:row>23</xdr:row>
      <xdr:rowOff>314325</xdr:rowOff>
    </xdr:to>
    <xdr:pic>
      <xdr:nvPicPr>
        <xdr:cNvPr id="4033" name="Imagem 24">
          <a:extLst>
            <a:ext uri="{FF2B5EF4-FFF2-40B4-BE49-F238E27FC236}">
              <a16:creationId xmlns:a16="http://schemas.microsoft.com/office/drawing/2014/main" id="{3F703129-9DD6-F6B6-2FC9-B880769DE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15801975"/>
          <a:ext cx="1209675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28</xdr:row>
      <xdr:rowOff>57150</xdr:rowOff>
    </xdr:from>
    <xdr:to>
      <xdr:col>4</xdr:col>
      <xdr:colOff>971550</xdr:colOff>
      <xdr:row>29</xdr:row>
      <xdr:rowOff>438150</xdr:rowOff>
    </xdr:to>
    <xdr:pic>
      <xdr:nvPicPr>
        <xdr:cNvPr id="4034" name="Imagem 6">
          <a:extLst>
            <a:ext uri="{FF2B5EF4-FFF2-40B4-BE49-F238E27FC236}">
              <a16:creationId xmlns:a16="http://schemas.microsoft.com/office/drawing/2014/main" id="{C5A2E148-A37C-2CE4-BA80-13493E4A37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19707225"/>
          <a:ext cx="63817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30</xdr:row>
      <xdr:rowOff>142875</xdr:rowOff>
    </xdr:from>
    <xdr:to>
      <xdr:col>4</xdr:col>
      <xdr:colOff>1057275</xdr:colOff>
      <xdr:row>30</xdr:row>
      <xdr:rowOff>866775</xdr:rowOff>
    </xdr:to>
    <xdr:pic>
      <xdr:nvPicPr>
        <xdr:cNvPr id="4035" name="Imagem 7">
          <a:extLst>
            <a:ext uri="{FF2B5EF4-FFF2-40B4-BE49-F238E27FC236}">
              <a16:creationId xmlns:a16="http://schemas.microsoft.com/office/drawing/2014/main" id="{2041F82B-F456-1996-4D8B-244EA86353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20726400"/>
          <a:ext cx="77152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31</xdr:row>
      <xdr:rowOff>114300</xdr:rowOff>
    </xdr:from>
    <xdr:to>
      <xdr:col>4</xdr:col>
      <xdr:colOff>1133475</xdr:colOff>
      <xdr:row>33</xdr:row>
      <xdr:rowOff>247650</xdr:rowOff>
    </xdr:to>
    <xdr:pic>
      <xdr:nvPicPr>
        <xdr:cNvPr id="4036" name="Imagem 8">
          <a:extLst>
            <a:ext uri="{FF2B5EF4-FFF2-40B4-BE49-F238E27FC236}">
              <a16:creationId xmlns:a16="http://schemas.microsoft.com/office/drawing/2014/main" id="{451990FD-338C-04E5-DBAE-D2A8AEC64B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21640800"/>
          <a:ext cx="8858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34</xdr:row>
      <xdr:rowOff>57150</xdr:rowOff>
    </xdr:from>
    <xdr:to>
      <xdr:col>4</xdr:col>
      <xdr:colOff>1190625</xdr:colOff>
      <xdr:row>34</xdr:row>
      <xdr:rowOff>857250</xdr:rowOff>
    </xdr:to>
    <xdr:pic>
      <xdr:nvPicPr>
        <xdr:cNvPr id="4037" name="Imagem 13">
          <a:extLst>
            <a:ext uri="{FF2B5EF4-FFF2-40B4-BE49-F238E27FC236}">
              <a16:creationId xmlns:a16="http://schemas.microsoft.com/office/drawing/2014/main" id="{697BA866-08A5-9682-905A-57DD8B577C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22679025"/>
          <a:ext cx="9906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38</xdr:row>
      <xdr:rowOff>95250</xdr:rowOff>
    </xdr:from>
    <xdr:to>
      <xdr:col>4</xdr:col>
      <xdr:colOff>1152525</xdr:colOff>
      <xdr:row>38</xdr:row>
      <xdr:rowOff>857250</xdr:rowOff>
    </xdr:to>
    <xdr:pic>
      <xdr:nvPicPr>
        <xdr:cNvPr id="4038" name="Imagem 15">
          <a:extLst>
            <a:ext uri="{FF2B5EF4-FFF2-40B4-BE49-F238E27FC236}">
              <a16:creationId xmlns:a16="http://schemas.microsoft.com/office/drawing/2014/main" id="{9A126596-6811-B4E4-770A-B70C4DCC1B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24755475"/>
          <a:ext cx="9048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44</xdr:row>
      <xdr:rowOff>247650</xdr:rowOff>
    </xdr:from>
    <xdr:to>
      <xdr:col>4</xdr:col>
      <xdr:colOff>1276350</xdr:colOff>
      <xdr:row>44</xdr:row>
      <xdr:rowOff>704850</xdr:rowOff>
    </xdr:to>
    <xdr:pic>
      <xdr:nvPicPr>
        <xdr:cNvPr id="4039" name="Imagem 11">
          <a:extLst>
            <a:ext uri="{FF2B5EF4-FFF2-40B4-BE49-F238E27FC236}">
              <a16:creationId xmlns:a16="http://schemas.microsoft.com/office/drawing/2014/main" id="{6BE7B801-E607-8A55-8697-B55E9FEE6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27879675"/>
          <a:ext cx="11239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46</xdr:row>
      <xdr:rowOff>171450</xdr:rowOff>
    </xdr:from>
    <xdr:to>
      <xdr:col>4</xdr:col>
      <xdr:colOff>1295400</xdr:colOff>
      <xdr:row>46</xdr:row>
      <xdr:rowOff>714375</xdr:rowOff>
    </xdr:to>
    <xdr:pic>
      <xdr:nvPicPr>
        <xdr:cNvPr id="4040" name="Imagem 12">
          <a:extLst>
            <a:ext uri="{FF2B5EF4-FFF2-40B4-BE49-F238E27FC236}">
              <a16:creationId xmlns:a16="http://schemas.microsoft.com/office/drawing/2014/main" id="{60011C50-E9AD-CB02-82CF-42E92AE2E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29689425"/>
          <a:ext cx="12096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26</xdr:row>
      <xdr:rowOff>95250</xdr:rowOff>
    </xdr:from>
    <xdr:to>
      <xdr:col>4</xdr:col>
      <xdr:colOff>962025</xdr:colOff>
      <xdr:row>27</xdr:row>
      <xdr:rowOff>438150</xdr:rowOff>
    </xdr:to>
    <xdr:pic>
      <xdr:nvPicPr>
        <xdr:cNvPr id="4041" name="Imagem 13">
          <a:extLst>
            <a:ext uri="{FF2B5EF4-FFF2-40B4-BE49-F238E27FC236}">
              <a16:creationId xmlns:a16="http://schemas.microsoft.com/office/drawing/2014/main" id="{2AAA399F-6ADD-AF3E-E764-A314EAEF2C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6125" y="18811875"/>
          <a:ext cx="56197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</xdr:row>
      <xdr:rowOff>95250</xdr:rowOff>
    </xdr:from>
    <xdr:to>
      <xdr:col>4</xdr:col>
      <xdr:colOff>1152525</xdr:colOff>
      <xdr:row>12</xdr:row>
      <xdr:rowOff>762000</xdr:rowOff>
    </xdr:to>
    <xdr:pic>
      <xdr:nvPicPr>
        <xdr:cNvPr id="4042" name="Imagem 14">
          <a:extLst>
            <a:ext uri="{FF2B5EF4-FFF2-40B4-BE49-F238E27FC236}">
              <a16:creationId xmlns:a16="http://schemas.microsoft.com/office/drawing/2014/main" id="{BA2271A8-E323-8E91-29B8-59493C696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12182475"/>
          <a:ext cx="96202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13</xdr:row>
      <xdr:rowOff>114300</xdr:rowOff>
    </xdr:from>
    <xdr:to>
      <xdr:col>4</xdr:col>
      <xdr:colOff>1181100</xdr:colOff>
      <xdr:row>15</xdr:row>
      <xdr:rowOff>238125</xdr:rowOff>
    </xdr:to>
    <xdr:pic>
      <xdr:nvPicPr>
        <xdr:cNvPr id="4043" name="Imagem 15">
          <a:extLst>
            <a:ext uri="{FF2B5EF4-FFF2-40B4-BE49-F238E27FC236}">
              <a16:creationId xmlns:a16="http://schemas.microsoft.com/office/drawing/2014/main" id="{51A936AE-C5DB-ACD2-9C6F-9CC4C04D6C5F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13030200"/>
          <a:ext cx="9906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47625</xdr:colOff>
      <xdr:row>18</xdr:row>
      <xdr:rowOff>114300</xdr:rowOff>
    </xdr:from>
    <xdr:to>
      <xdr:col>4</xdr:col>
      <xdr:colOff>1285875</xdr:colOff>
      <xdr:row>20</xdr:row>
      <xdr:rowOff>180975</xdr:rowOff>
    </xdr:to>
    <xdr:pic>
      <xdr:nvPicPr>
        <xdr:cNvPr id="4044" name="Imagem 16">
          <a:extLst>
            <a:ext uri="{FF2B5EF4-FFF2-40B4-BE49-F238E27FC236}">
              <a16:creationId xmlns:a16="http://schemas.microsoft.com/office/drawing/2014/main" id="{2032368E-E413-6179-DF97-E1EF212860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3700" y="14878050"/>
          <a:ext cx="12382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24</xdr:row>
      <xdr:rowOff>247650</xdr:rowOff>
    </xdr:from>
    <xdr:to>
      <xdr:col>4</xdr:col>
      <xdr:colOff>1285875</xdr:colOff>
      <xdr:row>24</xdr:row>
      <xdr:rowOff>685800</xdr:rowOff>
    </xdr:to>
    <xdr:pic>
      <xdr:nvPicPr>
        <xdr:cNvPr id="4045" name="Imagem 17">
          <a:extLst>
            <a:ext uri="{FF2B5EF4-FFF2-40B4-BE49-F238E27FC236}">
              <a16:creationId xmlns:a16="http://schemas.microsoft.com/office/drawing/2014/main" id="{0D2CBF7C-9240-3796-3E13-0EEB6FD204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17078325"/>
          <a:ext cx="12287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25</xdr:row>
      <xdr:rowOff>114300</xdr:rowOff>
    </xdr:from>
    <xdr:to>
      <xdr:col>4</xdr:col>
      <xdr:colOff>1200150</xdr:colOff>
      <xdr:row>25</xdr:row>
      <xdr:rowOff>847725</xdr:rowOff>
    </xdr:to>
    <xdr:pic>
      <xdr:nvPicPr>
        <xdr:cNvPr id="4046" name="Imagem 18">
          <a:extLst>
            <a:ext uri="{FF2B5EF4-FFF2-40B4-BE49-F238E27FC236}">
              <a16:creationId xmlns:a16="http://schemas.microsoft.com/office/drawing/2014/main" id="{2E338CF1-CEE7-5E5D-EDF2-F14817D51C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17887950"/>
          <a:ext cx="10477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42</xdr:row>
      <xdr:rowOff>104775</xdr:rowOff>
    </xdr:from>
    <xdr:to>
      <xdr:col>4</xdr:col>
      <xdr:colOff>1076325</xdr:colOff>
      <xdr:row>43</xdr:row>
      <xdr:rowOff>381000</xdr:rowOff>
    </xdr:to>
    <xdr:pic>
      <xdr:nvPicPr>
        <xdr:cNvPr id="4047" name="Imagem 19">
          <a:extLst>
            <a:ext uri="{FF2B5EF4-FFF2-40B4-BE49-F238E27FC236}">
              <a16:creationId xmlns:a16="http://schemas.microsoft.com/office/drawing/2014/main" id="{5FF1C615-585D-57E2-860F-29EDCBE36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5" y="26803350"/>
          <a:ext cx="771525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45</xdr:row>
      <xdr:rowOff>114300</xdr:rowOff>
    </xdr:from>
    <xdr:to>
      <xdr:col>4</xdr:col>
      <xdr:colOff>1238250</xdr:colOff>
      <xdr:row>45</xdr:row>
      <xdr:rowOff>838200</xdr:rowOff>
    </xdr:to>
    <xdr:pic>
      <xdr:nvPicPr>
        <xdr:cNvPr id="4048" name="Imagem 20">
          <a:extLst>
            <a:ext uri="{FF2B5EF4-FFF2-40B4-BE49-F238E27FC236}">
              <a16:creationId xmlns:a16="http://schemas.microsoft.com/office/drawing/2014/main" id="{38AE0339-D3C1-847C-0DC8-BA9228DBB2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28689300"/>
          <a:ext cx="11430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61</xdr:row>
      <xdr:rowOff>104775</xdr:rowOff>
    </xdr:from>
    <xdr:to>
      <xdr:col>4</xdr:col>
      <xdr:colOff>1066800</xdr:colOff>
      <xdr:row>61</xdr:row>
      <xdr:rowOff>876300</xdr:rowOff>
    </xdr:to>
    <xdr:pic>
      <xdr:nvPicPr>
        <xdr:cNvPr id="4049" name="Imagem 21">
          <a:extLst>
            <a:ext uri="{FF2B5EF4-FFF2-40B4-BE49-F238E27FC236}">
              <a16:creationId xmlns:a16="http://schemas.microsoft.com/office/drawing/2014/main" id="{12671F70-CD64-6ED1-5619-422E2FABDD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37137975"/>
          <a:ext cx="81915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62</xdr:row>
      <xdr:rowOff>161925</xdr:rowOff>
    </xdr:from>
    <xdr:to>
      <xdr:col>4</xdr:col>
      <xdr:colOff>1209675</xdr:colOff>
      <xdr:row>62</xdr:row>
      <xdr:rowOff>800100</xdr:rowOff>
    </xdr:to>
    <xdr:pic>
      <xdr:nvPicPr>
        <xdr:cNvPr id="4050" name="Imagem 22">
          <a:extLst>
            <a:ext uri="{FF2B5EF4-FFF2-40B4-BE49-F238E27FC236}">
              <a16:creationId xmlns:a16="http://schemas.microsoft.com/office/drawing/2014/main" id="{02964209-3464-DEC1-ABF2-87F1993A24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38138100"/>
          <a:ext cx="10763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60</xdr:row>
      <xdr:rowOff>76200</xdr:rowOff>
    </xdr:from>
    <xdr:to>
      <xdr:col>4</xdr:col>
      <xdr:colOff>1228725</xdr:colOff>
      <xdr:row>60</xdr:row>
      <xdr:rowOff>904875</xdr:rowOff>
    </xdr:to>
    <xdr:pic>
      <xdr:nvPicPr>
        <xdr:cNvPr id="4051" name="Imagem 23">
          <a:extLst>
            <a:ext uri="{FF2B5EF4-FFF2-40B4-BE49-F238E27FC236}">
              <a16:creationId xmlns:a16="http://schemas.microsoft.com/office/drawing/2014/main" id="{B1DDD27D-96BB-C97D-05D9-BD10ADB2C9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36166425"/>
          <a:ext cx="114300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47</xdr:row>
      <xdr:rowOff>85725</xdr:rowOff>
    </xdr:from>
    <xdr:to>
      <xdr:col>4</xdr:col>
      <xdr:colOff>1219200</xdr:colOff>
      <xdr:row>50</xdr:row>
      <xdr:rowOff>171450</xdr:rowOff>
    </xdr:to>
    <xdr:pic>
      <xdr:nvPicPr>
        <xdr:cNvPr id="4052" name="Imagem 24">
          <a:extLst>
            <a:ext uri="{FF2B5EF4-FFF2-40B4-BE49-F238E27FC236}">
              <a16:creationId xmlns:a16="http://schemas.microsoft.com/office/drawing/2014/main" id="{76E4EBCA-2C41-6F4B-1621-8FF4CA403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30546675"/>
          <a:ext cx="10287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51</xdr:row>
      <xdr:rowOff>47625</xdr:rowOff>
    </xdr:from>
    <xdr:to>
      <xdr:col>4</xdr:col>
      <xdr:colOff>1009650</xdr:colOff>
      <xdr:row>53</xdr:row>
      <xdr:rowOff>295275</xdr:rowOff>
    </xdr:to>
    <xdr:pic>
      <xdr:nvPicPr>
        <xdr:cNvPr id="4053" name="Imagem 25">
          <a:extLst>
            <a:ext uri="{FF2B5EF4-FFF2-40B4-BE49-F238E27FC236}">
              <a16:creationId xmlns:a16="http://schemas.microsoft.com/office/drawing/2014/main" id="{515D2E55-18B7-1705-137F-D38F10CE18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31422975"/>
          <a:ext cx="6381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54</xdr:row>
      <xdr:rowOff>57150</xdr:rowOff>
    </xdr:from>
    <xdr:to>
      <xdr:col>4</xdr:col>
      <xdr:colOff>1019175</xdr:colOff>
      <xdr:row>54</xdr:row>
      <xdr:rowOff>923925</xdr:rowOff>
    </xdr:to>
    <xdr:pic>
      <xdr:nvPicPr>
        <xdr:cNvPr id="4054" name="Imagem 26">
          <a:extLst>
            <a:ext uri="{FF2B5EF4-FFF2-40B4-BE49-F238E27FC236}">
              <a16:creationId xmlns:a16="http://schemas.microsoft.com/office/drawing/2014/main" id="{C601716F-788F-019D-3DE1-9FAB7233B7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32375475"/>
          <a:ext cx="6381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55</xdr:row>
      <xdr:rowOff>114300</xdr:rowOff>
    </xdr:from>
    <xdr:to>
      <xdr:col>4</xdr:col>
      <xdr:colOff>1276350</xdr:colOff>
      <xdr:row>57</xdr:row>
      <xdr:rowOff>180975</xdr:rowOff>
    </xdr:to>
    <xdr:pic>
      <xdr:nvPicPr>
        <xdr:cNvPr id="4055" name="Imagem 27">
          <a:extLst>
            <a:ext uri="{FF2B5EF4-FFF2-40B4-BE49-F238E27FC236}">
              <a16:creationId xmlns:a16="http://schemas.microsoft.com/office/drawing/2014/main" id="{45C2952E-5E6C-BDD5-184D-977FBA719C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33375600"/>
          <a:ext cx="12192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58</xdr:row>
      <xdr:rowOff>142875</xdr:rowOff>
    </xdr:from>
    <xdr:to>
      <xdr:col>4</xdr:col>
      <xdr:colOff>1181100</xdr:colOff>
      <xdr:row>58</xdr:row>
      <xdr:rowOff>828675</xdr:rowOff>
    </xdr:to>
    <xdr:pic>
      <xdr:nvPicPr>
        <xdr:cNvPr id="4056" name="Imagem 28">
          <a:extLst>
            <a:ext uri="{FF2B5EF4-FFF2-40B4-BE49-F238E27FC236}">
              <a16:creationId xmlns:a16="http://schemas.microsoft.com/office/drawing/2014/main" id="{4E42252D-1261-D3D5-780A-42490D80DC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4347150"/>
          <a:ext cx="10191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</xdr:colOff>
      <xdr:row>59</xdr:row>
      <xdr:rowOff>304800</xdr:rowOff>
    </xdr:from>
    <xdr:to>
      <xdr:col>4</xdr:col>
      <xdr:colOff>1304925</xdr:colOff>
      <xdr:row>59</xdr:row>
      <xdr:rowOff>638175</xdr:rowOff>
    </xdr:to>
    <xdr:pic>
      <xdr:nvPicPr>
        <xdr:cNvPr id="4057" name="Imagem 29">
          <a:extLst>
            <a:ext uri="{FF2B5EF4-FFF2-40B4-BE49-F238E27FC236}">
              <a16:creationId xmlns:a16="http://schemas.microsoft.com/office/drawing/2014/main" id="{436EA74D-5662-D4AC-F3EC-AB03BFEED4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4175" y="35452050"/>
          <a:ext cx="126682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74</xdr:row>
      <xdr:rowOff>161925</xdr:rowOff>
    </xdr:from>
    <xdr:to>
      <xdr:col>4</xdr:col>
      <xdr:colOff>1104900</xdr:colOff>
      <xdr:row>75</xdr:row>
      <xdr:rowOff>342900</xdr:rowOff>
    </xdr:to>
    <xdr:pic>
      <xdr:nvPicPr>
        <xdr:cNvPr id="4058" name="Imagem 30">
          <a:extLst>
            <a:ext uri="{FF2B5EF4-FFF2-40B4-BE49-F238E27FC236}">
              <a16:creationId xmlns:a16="http://schemas.microsoft.com/office/drawing/2014/main" id="{361B434E-4D99-22C3-915C-B23F5107AC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44729400"/>
          <a:ext cx="76200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79</xdr:row>
      <xdr:rowOff>114300</xdr:rowOff>
    </xdr:from>
    <xdr:to>
      <xdr:col>4</xdr:col>
      <xdr:colOff>1257300</xdr:colOff>
      <xdr:row>81</xdr:row>
      <xdr:rowOff>133350</xdr:rowOff>
    </xdr:to>
    <xdr:pic>
      <xdr:nvPicPr>
        <xdr:cNvPr id="4059" name="Imagem 31">
          <a:extLst>
            <a:ext uri="{FF2B5EF4-FFF2-40B4-BE49-F238E27FC236}">
              <a16:creationId xmlns:a16="http://schemas.microsoft.com/office/drawing/2014/main" id="{47E02970-D81E-56B7-6C84-A75F2C9BCE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46558200"/>
          <a:ext cx="116205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63</xdr:row>
      <xdr:rowOff>333375</xdr:rowOff>
    </xdr:from>
    <xdr:to>
      <xdr:col>4</xdr:col>
      <xdr:colOff>1257300</xdr:colOff>
      <xdr:row>63</xdr:row>
      <xdr:rowOff>638175</xdr:rowOff>
    </xdr:to>
    <xdr:pic>
      <xdr:nvPicPr>
        <xdr:cNvPr id="4060" name="Imagem 32">
          <a:extLst>
            <a:ext uri="{FF2B5EF4-FFF2-40B4-BE49-F238E27FC236}">
              <a16:creationId xmlns:a16="http://schemas.microsoft.com/office/drawing/2014/main" id="{1CA447B7-EEF4-0CFC-8378-40CCB71B7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39252525"/>
          <a:ext cx="11906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64</xdr:row>
      <xdr:rowOff>76200</xdr:rowOff>
    </xdr:from>
    <xdr:to>
      <xdr:col>4</xdr:col>
      <xdr:colOff>1095375</xdr:colOff>
      <xdr:row>64</xdr:row>
      <xdr:rowOff>857250</xdr:rowOff>
    </xdr:to>
    <xdr:pic>
      <xdr:nvPicPr>
        <xdr:cNvPr id="4061" name="Imagem 33">
          <a:extLst>
            <a:ext uri="{FF2B5EF4-FFF2-40B4-BE49-F238E27FC236}">
              <a16:creationId xmlns:a16="http://schemas.microsoft.com/office/drawing/2014/main" id="{D73CF8BD-7796-089A-AE29-AFF0640681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39938325"/>
          <a:ext cx="75247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65</xdr:row>
      <xdr:rowOff>66675</xdr:rowOff>
    </xdr:from>
    <xdr:to>
      <xdr:col>4</xdr:col>
      <xdr:colOff>1104900</xdr:colOff>
      <xdr:row>65</xdr:row>
      <xdr:rowOff>857250</xdr:rowOff>
    </xdr:to>
    <xdr:pic>
      <xdr:nvPicPr>
        <xdr:cNvPr id="4062" name="Imagem 34">
          <a:extLst>
            <a:ext uri="{FF2B5EF4-FFF2-40B4-BE49-F238E27FC236}">
              <a16:creationId xmlns:a16="http://schemas.microsoft.com/office/drawing/2014/main" id="{77626B41-D066-95F9-F5CD-2522530C2A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40871775"/>
          <a:ext cx="73342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485775</xdr:colOff>
      <xdr:row>195</xdr:row>
      <xdr:rowOff>66675</xdr:rowOff>
    </xdr:from>
    <xdr:to>
      <xdr:col>4</xdr:col>
      <xdr:colOff>923925</xdr:colOff>
      <xdr:row>195</xdr:row>
      <xdr:rowOff>904875</xdr:rowOff>
    </xdr:to>
    <xdr:pic>
      <xdr:nvPicPr>
        <xdr:cNvPr id="4063" name="Imagem 35">
          <a:extLst>
            <a:ext uri="{FF2B5EF4-FFF2-40B4-BE49-F238E27FC236}">
              <a16:creationId xmlns:a16="http://schemas.microsoft.com/office/drawing/2014/main" id="{3B522FDA-F7FA-7DBD-752F-F64127101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80838675"/>
          <a:ext cx="4381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196</xdr:row>
      <xdr:rowOff>66675</xdr:rowOff>
    </xdr:from>
    <xdr:to>
      <xdr:col>4</xdr:col>
      <xdr:colOff>1228725</xdr:colOff>
      <xdr:row>196</xdr:row>
      <xdr:rowOff>857250</xdr:rowOff>
    </xdr:to>
    <xdr:pic>
      <xdr:nvPicPr>
        <xdr:cNvPr id="4064" name="Imagem 36">
          <a:extLst>
            <a:ext uri="{FF2B5EF4-FFF2-40B4-BE49-F238E27FC236}">
              <a16:creationId xmlns:a16="http://schemas.microsoft.com/office/drawing/2014/main" id="{961B1784-6DC0-1C80-D622-6C5218E02D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5625" y="81781650"/>
          <a:ext cx="101917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197</xdr:row>
      <xdr:rowOff>66675</xdr:rowOff>
    </xdr:from>
    <xdr:to>
      <xdr:col>4</xdr:col>
      <xdr:colOff>1190625</xdr:colOff>
      <xdr:row>197</xdr:row>
      <xdr:rowOff>876300</xdr:rowOff>
    </xdr:to>
    <xdr:pic>
      <xdr:nvPicPr>
        <xdr:cNvPr id="4065" name="Imagem 37">
          <a:extLst>
            <a:ext uri="{FF2B5EF4-FFF2-40B4-BE49-F238E27FC236}">
              <a16:creationId xmlns:a16="http://schemas.microsoft.com/office/drawing/2014/main" id="{ECF66AAF-0EC3-2F8C-E1C0-62310E5BE4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5625" y="82724625"/>
          <a:ext cx="98107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198</xdr:row>
      <xdr:rowOff>142875</xdr:rowOff>
    </xdr:from>
    <xdr:to>
      <xdr:col>4</xdr:col>
      <xdr:colOff>1238250</xdr:colOff>
      <xdr:row>198</xdr:row>
      <xdr:rowOff>800100</xdr:rowOff>
    </xdr:to>
    <xdr:pic>
      <xdr:nvPicPr>
        <xdr:cNvPr id="4066" name="Imagem 38">
          <a:extLst>
            <a:ext uri="{FF2B5EF4-FFF2-40B4-BE49-F238E27FC236}">
              <a16:creationId xmlns:a16="http://schemas.microsoft.com/office/drawing/2014/main" id="{61B91BEC-960A-F498-D049-A77AD4D97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83743800"/>
          <a:ext cx="113347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514350</xdr:colOff>
      <xdr:row>199</xdr:row>
      <xdr:rowOff>76200</xdr:rowOff>
    </xdr:from>
    <xdr:to>
      <xdr:col>4</xdr:col>
      <xdr:colOff>990600</xdr:colOff>
      <xdr:row>199</xdr:row>
      <xdr:rowOff>885825</xdr:rowOff>
    </xdr:to>
    <xdr:pic>
      <xdr:nvPicPr>
        <xdr:cNvPr id="4067" name="Imagem 39">
          <a:extLst>
            <a:ext uri="{FF2B5EF4-FFF2-40B4-BE49-F238E27FC236}">
              <a16:creationId xmlns:a16="http://schemas.microsoft.com/office/drawing/2014/main" id="{635FD052-197A-76E8-FF26-4A9A0AF6D8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0425" y="84620100"/>
          <a:ext cx="47625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200</xdr:row>
      <xdr:rowOff>76200</xdr:rowOff>
    </xdr:from>
    <xdr:to>
      <xdr:col>4</xdr:col>
      <xdr:colOff>990600</xdr:colOff>
      <xdr:row>200</xdr:row>
      <xdr:rowOff>866775</xdr:rowOff>
    </xdr:to>
    <xdr:pic>
      <xdr:nvPicPr>
        <xdr:cNvPr id="4068" name="Imagem 40">
          <a:extLst>
            <a:ext uri="{FF2B5EF4-FFF2-40B4-BE49-F238E27FC236}">
              <a16:creationId xmlns:a16="http://schemas.microsoft.com/office/drawing/2014/main" id="{EC05018F-7FDF-BE5E-2F15-AB1162DDE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0" y="85563075"/>
          <a:ext cx="63817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201</xdr:row>
      <xdr:rowOff>95250</xdr:rowOff>
    </xdr:from>
    <xdr:to>
      <xdr:col>4</xdr:col>
      <xdr:colOff>981075</xdr:colOff>
      <xdr:row>201</xdr:row>
      <xdr:rowOff>885825</xdr:rowOff>
    </xdr:to>
    <xdr:pic>
      <xdr:nvPicPr>
        <xdr:cNvPr id="4069" name="Imagem 41">
          <a:extLst>
            <a:ext uri="{FF2B5EF4-FFF2-40B4-BE49-F238E27FC236}">
              <a16:creationId xmlns:a16="http://schemas.microsoft.com/office/drawing/2014/main" id="{D36837EB-748E-751E-4A86-D5CDE6D3C5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86525100"/>
          <a:ext cx="63817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202</xdr:row>
      <xdr:rowOff>57150</xdr:rowOff>
    </xdr:from>
    <xdr:to>
      <xdr:col>4</xdr:col>
      <xdr:colOff>990600</xdr:colOff>
      <xdr:row>202</xdr:row>
      <xdr:rowOff>895350</xdr:rowOff>
    </xdr:to>
    <xdr:pic>
      <xdr:nvPicPr>
        <xdr:cNvPr id="4070" name="Imagem 42">
          <a:extLst>
            <a:ext uri="{FF2B5EF4-FFF2-40B4-BE49-F238E27FC236}">
              <a16:creationId xmlns:a16="http://schemas.microsoft.com/office/drawing/2014/main" id="{BF6E8D23-BEF2-89DA-C2CF-86A6D3236F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8025" y="87429975"/>
          <a:ext cx="6286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203</xdr:row>
      <xdr:rowOff>200025</xdr:rowOff>
    </xdr:from>
    <xdr:to>
      <xdr:col>4</xdr:col>
      <xdr:colOff>1247775</xdr:colOff>
      <xdr:row>203</xdr:row>
      <xdr:rowOff>809625</xdr:rowOff>
    </xdr:to>
    <xdr:pic>
      <xdr:nvPicPr>
        <xdr:cNvPr id="4071" name="Imagem 43">
          <a:extLst>
            <a:ext uri="{FF2B5EF4-FFF2-40B4-BE49-F238E27FC236}">
              <a16:creationId xmlns:a16="http://schemas.microsoft.com/office/drawing/2014/main" id="{0AF5C5B8-7621-13E4-578B-0BB7964625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88515825"/>
          <a:ext cx="114300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204</xdr:row>
      <xdr:rowOff>285750</xdr:rowOff>
    </xdr:from>
    <xdr:to>
      <xdr:col>4</xdr:col>
      <xdr:colOff>1285875</xdr:colOff>
      <xdr:row>204</xdr:row>
      <xdr:rowOff>676275</xdr:rowOff>
    </xdr:to>
    <xdr:pic>
      <xdr:nvPicPr>
        <xdr:cNvPr id="4072" name="Imagem 44">
          <a:extLst>
            <a:ext uri="{FF2B5EF4-FFF2-40B4-BE49-F238E27FC236}">
              <a16:creationId xmlns:a16="http://schemas.microsoft.com/office/drawing/2014/main" id="{25E19F7E-E011-E1AF-89DD-3BE5AF8AE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89544525"/>
          <a:ext cx="122872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205</xdr:row>
      <xdr:rowOff>76200</xdr:rowOff>
    </xdr:from>
    <xdr:to>
      <xdr:col>4</xdr:col>
      <xdr:colOff>1019175</xdr:colOff>
      <xdr:row>205</xdr:row>
      <xdr:rowOff>885825</xdr:rowOff>
    </xdr:to>
    <xdr:pic>
      <xdr:nvPicPr>
        <xdr:cNvPr id="4073" name="Imagem 45">
          <a:extLst>
            <a:ext uri="{FF2B5EF4-FFF2-40B4-BE49-F238E27FC236}">
              <a16:creationId xmlns:a16="http://schemas.microsoft.com/office/drawing/2014/main" id="{6ED96AE0-1B06-16FC-12FA-CC02F41D80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90277950"/>
          <a:ext cx="63817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211</xdr:row>
      <xdr:rowOff>57150</xdr:rowOff>
    </xdr:from>
    <xdr:to>
      <xdr:col>4</xdr:col>
      <xdr:colOff>1133475</xdr:colOff>
      <xdr:row>211</xdr:row>
      <xdr:rowOff>895350</xdr:rowOff>
    </xdr:to>
    <xdr:pic>
      <xdr:nvPicPr>
        <xdr:cNvPr id="4074" name="Imagem 46">
          <a:extLst>
            <a:ext uri="{FF2B5EF4-FFF2-40B4-BE49-F238E27FC236}">
              <a16:creationId xmlns:a16="http://schemas.microsoft.com/office/drawing/2014/main" id="{826AA7F1-DA92-BE9F-49CE-B230AA5768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95916750"/>
          <a:ext cx="8858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206</xdr:row>
      <xdr:rowOff>57150</xdr:rowOff>
    </xdr:from>
    <xdr:to>
      <xdr:col>4</xdr:col>
      <xdr:colOff>1057275</xdr:colOff>
      <xdr:row>206</xdr:row>
      <xdr:rowOff>904875</xdr:rowOff>
    </xdr:to>
    <xdr:pic>
      <xdr:nvPicPr>
        <xdr:cNvPr id="4075" name="Imagem 47">
          <a:extLst>
            <a:ext uri="{FF2B5EF4-FFF2-40B4-BE49-F238E27FC236}">
              <a16:creationId xmlns:a16="http://schemas.microsoft.com/office/drawing/2014/main" id="{8624621F-290D-75EF-EFC3-7CDB4DC58C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91201875"/>
          <a:ext cx="6191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207</xdr:row>
      <xdr:rowOff>76200</xdr:rowOff>
    </xdr:from>
    <xdr:to>
      <xdr:col>4</xdr:col>
      <xdr:colOff>1143000</xdr:colOff>
      <xdr:row>207</xdr:row>
      <xdr:rowOff>857250</xdr:rowOff>
    </xdr:to>
    <xdr:pic>
      <xdr:nvPicPr>
        <xdr:cNvPr id="4076" name="Imagem 48">
          <a:extLst>
            <a:ext uri="{FF2B5EF4-FFF2-40B4-BE49-F238E27FC236}">
              <a16:creationId xmlns:a16="http://schemas.microsoft.com/office/drawing/2014/main" id="{BCB9589C-6F94-5024-1C76-3DDEC80587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92163900"/>
          <a:ext cx="90487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209</xdr:row>
      <xdr:rowOff>66675</xdr:rowOff>
    </xdr:from>
    <xdr:to>
      <xdr:col>4</xdr:col>
      <xdr:colOff>1181100</xdr:colOff>
      <xdr:row>209</xdr:row>
      <xdr:rowOff>885825</xdr:rowOff>
    </xdr:to>
    <xdr:pic>
      <xdr:nvPicPr>
        <xdr:cNvPr id="4077" name="Imagem 49">
          <a:extLst>
            <a:ext uri="{FF2B5EF4-FFF2-40B4-BE49-F238E27FC236}">
              <a16:creationId xmlns:a16="http://schemas.microsoft.com/office/drawing/2014/main" id="{ECD72AC0-5CF5-2EAC-7767-4F1C97804A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94040325"/>
          <a:ext cx="99060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208</xdr:row>
      <xdr:rowOff>114300</xdr:rowOff>
    </xdr:from>
    <xdr:to>
      <xdr:col>4</xdr:col>
      <xdr:colOff>1038225</xdr:colOff>
      <xdr:row>208</xdr:row>
      <xdr:rowOff>876300</xdr:rowOff>
    </xdr:to>
    <xdr:pic>
      <xdr:nvPicPr>
        <xdr:cNvPr id="4078" name="Imagem 50">
          <a:extLst>
            <a:ext uri="{FF2B5EF4-FFF2-40B4-BE49-F238E27FC236}">
              <a16:creationId xmlns:a16="http://schemas.microsoft.com/office/drawing/2014/main" id="{3CD95F90-E57E-2667-A127-C1EB3465F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93144975"/>
          <a:ext cx="7524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210</xdr:row>
      <xdr:rowOff>66675</xdr:rowOff>
    </xdr:from>
    <xdr:to>
      <xdr:col>4</xdr:col>
      <xdr:colOff>1181100</xdr:colOff>
      <xdr:row>210</xdr:row>
      <xdr:rowOff>885825</xdr:rowOff>
    </xdr:to>
    <xdr:pic>
      <xdr:nvPicPr>
        <xdr:cNvPr id="4079" name="Imagem 51">
          <a:extLst>
            <a:ext uri="{FF2B5EF4-FFF2-40B4-BE49-F238E27FC236}">
              <a16:creationId xmlns:a16="http://schemas.microsoft.com/office/drawing/2014/main" id="{AC26E102-3DC4-04D2-1E93-A7C9AD4C03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94983300"/>
          <a:ext cx="99060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245</xdr:row>
      <xdr:rowOff>47625</xdr:rowOff>
    </xdr:from>
    <xdr:to>
      <xdr:col>4</xdr:col>
      <xdr:colOff>933450</xdr:colOff>
      <xdr:row>245</xdr:row>
      <xdr:rowOff>914400</xdr:rowOff>
    </xdr:to>
    <xdr:pic>
      <xdr:nvPicPr>
        <xdr:cNvPr id="4080" name="Imagem 52">
          <a:extLst>
            <a:ext uri="{FF2B5EF4-FFF2-40B4-BE49-F238E27FC236}">
              <a16:creationId xmlns:a16="http://schemas.microsoft.com/office/drawing/2014/main" id="{7DA7ED1B-F461-5799-D2D4-79EA6E9EE4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113557050"/>
          <a:ext cx="5619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255</xdr:row>
      <xdr:rowOff>304800</xdr:rowOff>
    </xdr:from>
    <xdr:to>
      <xdr:col>4</xdr:col>
      <xdr:colOff>1285875</xdr:colOff>
      <xdr:row>255</xdr:row>
      <xdr:rowOff>666750</xdr:rowOff>
    </xdr:to>
    <xdr:pic>
      <xdr:nvPicPr>
        <xdr:cNvPr id="4081" name="Imagem 53">
          <a:extLst>
            <a:ext uri="{FF2B5EF4-FFF2-40B4-BE49-F238E27FC236}">
              <a16:creationId xmlns:a16="http://schemas.microsoft.com/office/drawing/2014/main" id="{67CAB6C4-A6DE-D528-4397-44CB93B7FF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118433850"/>
          <a:ext cx="120015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212</xdr:row>
      <xdr:rowOff>57150</xdr:rowOff>
    </xdr:from>
    <xdr:to>
      <xdr:col>4</xdr:col>
      <xdr:colOff>1009650</xdr:colOff>
      <xdr:row>214</xdr:row>
      <xdr:rowOff>266700</xdr:rowOff>
    </xdr:to>
    <xdr:pic>
      <xdr:nvPicPr>
        <xdr:cNvPr id="4082" name="Imagem 54">
          <a:extLst>
            <a:ext uri="{FF2B5EF4-FFF2-40B4-BE49-F238E27FC236}">
              <a16:creationId xmlns:a16="http://schemas.microsoft.com/office/drawing/2014/main" id="{43A8B51F-E8B6-F3EB-FC21-169CD63706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96859725"/>
          <a:ext cx="6381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215</xdr:row>
      <xdr:rowOff>57150</xdr:rowOff>
    </xdr:from>
    <xdr:to>
      <xdr:col>4</xdr:col>
      <xdr:colOff>914400</xdr:colOff>
      <xdr:row>217</xdr:row>
      <xdr:rowOff>285750</xdr:rowOff>
    </xdr:to>
    <xdr:pic>
      <xdr:nvPicPr>
        <xdr:cNvPr id="4083" name="Imagem 55">
          <a:extLst>
            <a:ext uri="{FF2B5EF4-FFF2-40B4-BE49-F238E27FC236}">
              <a16:creationId xmlns:a16="http://schemas.microsoft.com/office/drawing/2014/main" id="{CD568AFC-5973-2905-EFCA-7E36E414C6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97802700"/>
          <a:ext cx="485775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220</xdr:row>
      <xdr:rowOff>57150</xdr:rowOff>
    </xdr:from>
    <xdr:to>
      <xdr:col>4</xdr:col>
      <xdr:colOff>1247775</xdr:colOff>
      <xdr:row>221</xdr:row>
      <xdr:rowOff>400050</xdr:rowOff>
    </xdr:to>
    <xdr:pic>
      <xdr:nvPicPr>
        <xdr:cNvPr id="4084" name="Imagem 56">
          <a:extLst>
            <a:ext uri="{FF2B5EF4-FFF2-40B4-BE49-F238E27FC236}">
              <a16:creationId xmlns:a16="http://schemas.microsoft.com/office/drawing/2014/main" id="{C2FBAE75-8288-8C7A-9735-242758F434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99679125"/>
          <a:ext cx="106680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222</xdr:row>
      <xdr:rowOff>66675</xdr:rowOff>
    </xdr:from>
    <xdr:to>
      <xdr:col>4</xdr:col>
      <xdr:colOff>1066800</xdr:colOff>
      <xdr:row>222</xdr:row>
      <xdr:rowOff>885825</xdr:rowOff>
    </xdr:to>
    <xdr:pic>
      <xdr:nvPicPr>
        <xdr:cNvPr id="4085" name="Imagem 57">
          <a:extLst>
            <a:ext uri="{FF2B5EF4-FFF2-40B4-BE49-F238E27FC236}">
              <a16:creationId xmlns:a16="http://schemas.microsoft.com/office/drawing/2014/main" id="{8A762A2C-EA39-336B-FC01-6181DF00C3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9925" y="100526850"/>
          <a:ext cx="74295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223</xdr:row>
      <xdr:rowOff>238125</xdr:rowOff>
    </xdr:from>
    <xdr:to>
      <xdr:col>4</xdr:col>
      <xdr:colOff>1276350</xdr:colOff>
      <xdr:row>223</xdr:row>
      <xdr:rowOff>733425</xdr:rowOff>
    </xdr:to>
    <xdr:pic>
      <xdr:nvPicPr>
        <xdr:cNvPr id="4086" name="Imagem 58">
          <a:extLst>
            <a:ext uri="{FF2B5EF4-FFF2-40B4-BE49-F238E27FC236}">
              <a16:creationId xmlns:a16="http://schemas.microsoft.com/office/drawing/2014/main" id="{E5FF268B-21CA-A8A4-0D46-E227DA17C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101641275"/>
          <a:ext cx="12192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246</xdr:row>
      <xdr:rowOff>57150</xdr:rowOff>
    </xdr:from>
    <xdr:to>
      <xdr:col>4</xdr:col>
      <xdr:colOff>1085850</xdr:colOff>
      <xdr:row>248</xdr:row>
      <xdr:rowOff>238125</xdr:rowOff>
    </xdr:to>
    <xdr:pic>
      <xdr:nvPicPr>
        <xdr:cNvPr id="4087" name="Imagem 59">
          <a:extLst>
            <a:ext uri="{FF2B5EF4-FFF2-40B4-BE49-F238E27FC236}">
              <a16:creationId xmlns:a16="http://schemas.microsoft.com/office/drawing/2014/main" id="{B6BBE819-FC0E-A6C7-D166-437B3C196D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5" y="114509550"/>
          <a:ext cx="8572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249</xdr:row>
      <xdr:rowOff>47625</xdr:rowOff>
    </xdr:from>
    <xdr:to>
      <xdr:col>4</xdr:col>
      <xdr:colOff>1133475</xdr:colOff>
      <xdr:row>249</xdr:row>
      <xdr:rowOff>914400</xdr:rowOff>
    </xdr:to>
    <xdr:pic>
      <xdr:nvPicPr>
        <xdr:cNvPr id="4088" name="Imagem 60">
          <a:extLst>
            <a:ext uri="{FF2B5EF4-FFF2-40B4-BE49-F238E27FC236}">
              <a16:creationId xmlns:a16="http://schemas.microsoft.com/office/drawing/2014/main" id="{303D5EF0-BE26-EDB7-1E7E-7D892BF65F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5357275"/>
          <a:ext cx="9715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244</xdr:row>
      <xdr:rowOff>66675</xdr:rowOff>
    </xdr:from>
    <xdr:to>
      <xdr:col>4</xdr:col>
      <xdr:colOff>981075</xdr:colOff>
      <xdr:row>244</xdr:row>
      <xdr:rowOff>914400</xdr:rowOff>
    </xdr:to>
    <xdr:pic>
      <xdr:nvPicPr>
        <xdr:cNvPr id="4089" name="Imagem 61">
          <a:extLst>
            <a:ext uri="{FF2B5EF4-FFF2-40B4-BE49-F238E27FC236}">
              <a16:creationId xmlns:a16="http://schemas.microsoft.com/office/drawing/2014/main" id="{6808FE01-A028-45D9-7D56-A79E98FEE9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112633125"/>
          <a:ext cx="60007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252</xdr:row>
      <xdr:rowOff>238125</xdr:rowOff>
    </xdr:from>
    <xdr:to>
      <xdr:col>4</xdr:col>
      <xdr:colOff>1285875</xdr:colOff>
      <xdr:row>254</xdr:row>
      <xdr:rowOff>57150</xdr:rowOff>
    </xdr:to>
    <xdr:pic>
      <xdr:nvPicPr>
        <xdr:cNvPr id="4090" name="Imagem 62">
          <a:extLst>
            <a:ext uri="{FF2B5EF4-FFF2-40B4-BE49-F238E27FC236}">
              <a16:creationId xmlns:a16="http://schemas.microsoft.com/office/drawing/2014/main" id="{ECFA2D4B-C446-F1B5-8CDC-93CCA17EA8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117424200"/>
          <a:ext cx="121920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250</xdr:row>
      <xdr:rowOff>219075</xdr:rowOff>
    </xdr:from>
    <xdr:to>
      <xdr:col>4</xdr:col>
      <xdr:colOff>1266825</xdr:colOff>
      <xdr:row>251</xdr:row>
      <xdr:rowOff>219075</xdr:rowOff>
    </xdr:to>
    <xdr:pic>
      <xdr:nvPicPr>
        <xdr:cNvPr id="4091" name="Imagem 63">
          <a:extLst>
            <a:ext uri="{FF2B5EF4-FFF2-40B4-BE49-F238E27FC236}">
              <a16:creationId xmlns:a16="http://schemas.microsoft.com/office/drawing/2014/main" id="{221430E2-C912-D6BE-7EB6-8D1D2840ED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116471700"/>
          <a:ext cx="12096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47625</xdr:colOff>
      <xdr:row>256</xdr:row>
      <xdr:rowOff>333375</xdr:rowOff>
    </xdr:from>
    <xdr:to>
      <xdr:col>4</xdr:col>
      <xdr:colOff>1285875</xdr:colOff>
      <xdr:row>256</xdr:row>
      <xdr:rowOff>657225</xdr:rowOff>
    </xdr:to>
    <xdr:pic>
      <xdr:nvPicPr>
        <xdr:cNvPr id="4092" name="Imagem 64">
          <a:extLst>
            <a:ext uri="{FF2B5EF4-FFF2-40B4-BE49-F238E27FC236}">
              <a16:creationId xmlns:a16="http://schemas.microsoft.com/office/drawing/2014/main" id="{F715CBC0-19B5-F908-6C32-F659DEB939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3700" y="119405400"/>
          <a:ext cx="12382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257</xdr:row>
      <xdr:rowOff>123825</xdr:rowOff>
    </xdr:from>
    <xdr:to>
      <xdr:col>4</xdr:col>
      <xdr:colOff>1066800</xdr:colOff>
      <xdr:row>259</xdr:row>
      <xdr:rowOff>238125</xdr:rowOff>
    </xdr:to>
    <xdr:pic>
      <xdr:nvPicPr>
        <xdr:cNvPr id="4093" name="Imagem 65">
          <a:extLst>
            <a:ext uri="{FF2B5EF4-FFF2-40B4-BE49-F238E27FC236}">
              <a16:creationId xmlns:a16="http://schemas.microsoft.com/office/drawing/2014/main" id="{738633BC-FDB0-4321-56E8-28D072C812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120138825"/>
          <a:ext cx="771525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260</xdr:row>
      <xdr:rowOff>171450</xdr:rowOff>
    </xdr:from>
    <xdr:to>
      <xdr:col>4</xdr:col>
      <xdr:colOff>1152525</xdr:colOff>
      <xdr:row>262</xdr:row>
      <xdr:rowOff>266700</xdr:rowOff>
    </xdr:to>
    <xdr:pic>
      <xdr:nvPicPr>
        <xdr:cNvPr id="4094" name="Imagem 66">
          <a:extLst>
            <a:ext uri="{FF2B5EF4-FFF2-40B4-BE49-F238E27FC236}">
              <a16:creationId xmlns:a16="http://schemas.microsoft.com/office/drawing/2014/main" id="{BC033DFF-5AB3-46D2-3042-7909BC06D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600" y="121129425"/>
          <a:ext cx="7620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314325</xdr:colOff>
      <xdr:row>224</xdr:row>
      <xdr:rowOff>66675</xdr:rowOff>
    </xdr:from>
    <xdr:to>
      <xdr:col>4</xdr:col>
      <xdr:colOff>942975</xdr:colOff>
      <xdr:row>225</xdr:row>
      <xdr:rowOff>400050</xdr:rowOff>
    </xdr:to>
    <xdr:pic>
      <xdr:nvPicPr>
        <xdr:cNvPr id="4095" name="Imagem 67">
          <a:extLst>
            <a:ext uri="{FF2B5EF4-FFF2-40B4-BE49-F238E27FC236}">
              <a16:creationId xmlns:a16="http://schemas.microsoft.com/office/drawing/2014/main" id="{0DB02E0A-F3CA-ABA6-4EF3-514AA29FCD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102412800"/>
          <a:ext cx="62865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466725</xdr:colOff>
      <xdr:row>227</xdr:row>
      <xdr:rowOff>66675</xdr:rowOff>
    </xdr:from>
    <xdr:to>
      <xdr:col>4</xdr:col>
      <xdr:colOff>914400</xdr:colOff>
      <xdr:row>227</xdr:row>
      <xdr:rowOff>914400</xdr:rowOff>
    </xdr:to>
    <xdr:pic>
      <xdr:nvPicPr>
        <xdr:cNvPr id="4096" name="Imagem 68">
          <a:extLst>
            <a:ext uri="{FF2B5EF4-FFF2-40B4-BE49-F238E27FC236}">
              <a16:creationId xmlns:a16="http://schemas.microsoft.com/office/drawing/2014/main" id="{99A5BF3B-7682-C30D-F04D-F9EB081D5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2800" y="104251125"/>
          <a:ext cx="44767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226</xdr:row>
      <xdr:rowOff>114300</xdr:rowOff>
    </xdr:from>
    <xdr:to>
      <xdr:col>4</xdr:col>
      <xdr:colOff>1257300</xdr:colOff>
      <xdr:row>226</xdr:row>
      <xdr:rowOff>828675</xdr:rowOff>
    </xdr:to>
    <xdr:pic>
      <xdr:nvPicPr>
        <xdr:cNvPr id="4097" name="Imagem 69">
          <a:extLst>
            <a:ext uri="{FF2B5EF4-FFF2-40B4-BE49-F238E27FC236}">
              <a16:creationId xmlns:a16="http://schemas.microsoft.com/office/drawing/2014/main" id="{FC5CABFC-2F49-FB3A-9879-A54B0BF81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103355775"/>
          <a:ext cx="11906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228</xdr:row>
      <xdr:rowOff>95250</xdr:rowOff>
    </xdr:from>
    <xdr:to>
      <xdr:col>4</xdr:col>
      <xdr:colOff>1085850</xdr:colOff>
      <xdr:row>228</xdr:row>
      <xdr:rowOff>876300</xdr:rowOff>
    </xdr:to>
    <xdr:pic>
      <xdr:nvPicPr>
        <xdr:cNvPr id="4098" name="Imagem 70">
          <a:extLst>
            <a:ext uri="{FF2B5EF4-FFF2-40B4-BE49-F238E27FC236}">
              <a16:creationId xmlns:a16="http://schemas.microsoft.com/office/drawing/2014/main" id="{D4FEB5FC-C373-C905-2F75-678B13D94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105222675"/>
          <a:ext cx="71437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123825</xdr:colOff>
      <xdr:row>229</xdr:row>
      <xdr:rowOff>171450</xdr:rowOff>
    </xdr:from>
    <xdr:to>
      <xdr:col>4</xdr:col>
      <xdr:colOff>1209675</xdr:colOff>
      <xdr:row>230</xdr:row>
      <xdr:rowOff>314325</xdr:rowOff>
    </xdr:to>
    <xdr:pic>
      <xdr:nvPicPr>
        <xdr:cNvPr id="4099" name="Imagem 71">
          <a:extLst>
            <a:ext uri="{FF2B5EF4-FFF2-40B4-BE49-F238E27FC236}">
              <a16:creationId xmlns:a16="http://schemas.microsoft.com/office/drawing/2014/main" id="{BDA3F80A-2E05-FC4B-2FC9-17F88CFB2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106241850"/>
          <a:ext cx="108585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231</xdr:row>
      <xdr:rowOff>104775</xdr:rowOff>
    </xdr:from>
    <xdr:to>
      <xdr:col>4</xdr:col>
      <xdr:colOff>1095375</xdr:colOff>
      <xdr:row>232</xdr:row>
      <xdr:rowOff>400050</xdr:rowOff>
    </xdr:to>
    <xdr:pic>
      <xdr:nvPicPr>
        <xdr:cNvPr id="4100" name="Imagem 72">
          <a:extLst>
            <a:ext uri="{FF2B5EF4-FFF2-40B4-BE49-F238E27FC236}">
              <a16:creationId xmlns:a16="http://schemas.microsoft.com/office/drawing/2014/main" id="{E520F3C8-41DA-8116-40C0-101C78850D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8025" y="107061000"/>
          <a:ext cx="73342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233</xdr:row>
      <xdr:rowOff>66675</xdr:rowOff>
    </xdr:from>
    <xdr:to>
      <xdr:col>4</xdr:col>
      <xdr:colOff>1076325</xdr:colOff>
      <xdr:row>234</xdr:row>
      <xdr:rowOff>390525</xdr:rowOff>
    </xdr:to>
    <xdr:pic>
      <xdr:nvPicPr>
        <xdr:cNvPr id="4101" name="Imagem 73">
          <a:extLst>
            <a:ext uri="{FF2B5EF4-FFF2-40B4-BE49-F238E27FC236}">
              <a16:creationId xmlns:a16="http://schemas.microsoft.com/office/drawing/2014/main" id="{FE57E936-14F2-F088-729F-505F262DF0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107956350"/>
          <a:ext cx="64770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237</xdr:row>
      <xdr:rowOff>76200</xdr:rowOff>
    </xdr:from>
    <xdr:to>
      <xdr:col>4</xdr:col>
      <xdr:colOff>933450</xdr:colOff>
      <xdr:row>238</xdr:row>
      <xdr:rowOff>361950</xdr:rowOff>
    </xdr:to>
    <xdr:pic>
      <xdr:nvPicPr>
        <xdr:cNvPr id="4102" name="Imagem 74">
          <a:extLst>
            <a:ext uri="{FF2B5EF4-FFF2-40B4-BE49-F238E27FC236}">
              <a16:creationId xmlns:a16="http://schemas.microsoft.com/office/drawing/2014/main" id="{1B57C1CD-4C05-F4CF-452C-E6D745CE96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600" y="109832775"/>
          <a:ext cx="5429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241</xdr:row>
      <xdr:rowOff>209550</xdr:rowOff>
    </xdr:from>
    <xdr:to>
      <xdr:col>4</xdr:col>
      <xdr:colOff>1257300</xdr:colOff>
      <xdr:row>243</xdr:row>
      <xdr:rowOff>142875</xdr:rowOff>
    </xdr:to>
    <xdr:pic>
      <xdr:nvPicPr>
        <xdr:cNvPr id="4103" name="Imagem 75">
          <a:extLst>
            <a:ext uri="{FF2B5EF4-FFF2-40B4-BE49-F238E27FC236}">
              <a16:creationId xmlns:a16="http://schemas.microsoft.com/office/drawing/2014/main" id="{5912D41B-4D63-E586-549A-B246A300B5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111833025"/>
          <a:ext cx="101917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235</xdr:row>
      <xdr:rowOff>57150</xdr:rowOff>
    </xdr:from>
    <xdr:to>
      <xdr:col>4</xdr:col>
      <xdr:colOff>1019175</xdr:colOff>
      <xdr:row>236</xdr:row>
      <xdr:rowOff>438150</xdr:rowOff>
    </xdr:to>
    <xdr:pic>
      <xdr:nvPicPr>
        <xdr:cNvPr id="4104" name="Imagem 76">
          <a:extLst>
            <a:ext uri="{FF2B5EF4-FFF2-40B4-BE49-F238E27FC236}">
              <a16:creationId xmlns:a16="http://schemas.microsoft.com/office/drawing/2014/main" id="{91EEBFE1-E639-9DB6-D1CE-85A8A26605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108880275"/>
          <a:ext cx="64770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12</xdr:row>
      <xdr:rowOff>361950</xdr:rowOff>
    </xdr:from>
    <xdr:to>
      <xdr:col>5</xdr:col>
      <xdr:colOff>1123950</xdr:colOff>
      <xdr:row>12</xdr:row>
      <xdr:rowOff>504825</xdr:rowOff>
    </xdr:to>
    <xdr:pic>
      <xdr:nvPicPr>
        <xdr:cNvPr id="4105" name="Imagem 77">
          <a:extLst>
            <a:ext uri="{FF2B5EF4-FFF2-40B4-BE49-F238E27FC236}">
              <a16:creationId xmlns:a16="http://schemas.microsoft.com/office/drawing/2014/main" id="{F977F85E-96C6-6827-E489-99A35F134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4491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13</xdr:row>
      <xdr:rowOff>95250</xdr:rowOff>
    </xdr:from>
    <xdr:to>
      <xdr:col>5</xdr:col>
      <xdr:colOff>1133475</xdr:colOff>
      <xdr:row>13</xdr:row>
      <xdr:rowOff>238125</xdr:rowOff>
    </xdr:to>
    <xdr:pic>
      <xdr:nvPicPr>
        <xdr:cNvPr id="4106" name="Imagem 78">
          <a:extLst>
            <a:ext uri="{FF2B5EF4-FFF2-40B4-BE49-F238E27FC236}">
              <a16:creationId xmlns:a16="http://schemas.microsoft.com/office/drawing/2014/main" id="{F6E239EE-05CD-CD23-15B0-2577C79BB0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130111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14</xdr:row>
      <xdr:rowOff>114300</xdr:rowOff>
    </xdr:from>
    <xdr:to>
      <xdr:col>5</xdr:col>
      <xdr:colOff>1123950</xdr:colOff>
      <xdr:row>14</xdr:row>
      <xdr:rowOff>257175</xdr:rowOff>
    </xdr:to>
    <xdr:pic>
      <xdr:nvPicPr>
        <xdr:cNvPr id="4107" name="Imagem 79">
          <a:extLst>
            <a:ext uri="{FF2B5EF4-FFF2-40B4-BE49-F238E27FC236}">
              <a16:creationId xmlns:a16="http://schemas.microsoft.com/office/drawing/2014/main" id="{587A71F4-7976-DC91-8B0D-97E337009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33445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16</xdr:row>
      <xdr:rowOff>95250</xdr:rowOff>
    </xdr:from>
    <xdr:to>
      <xdr:col>5</xdr:col>
      <xdr:colOff>1133475</xdr:colOff>
      <xdr:row>16</xdr:row>
      <xdr:rowOff>238125</xdr:rowOff>
    </xdr:to>
    <xdr:pic>
      <xdr:nvPicPr>
        <xdr:cNvPr id="4108" name="Imagem 80">
          <a:extLst>
            <a:ext uri="{FF2B5EF4-FFF2-40B4-BE49-F238E27FC236}">
              <a16:creationId xmlns:a16="http://schemas.microsoft.com/office/drawing/2014/main" id="{8B093DD0-28B9-AAB8-E50E-EA1FB2F848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139541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17</xdr:row>
      <xdr:rowOff>114300</xdr:rowOff>
    </xdr:from>
    <xdr:to>
      <xdr:col>5</xdr:col>
      <xdr:colOff>1123950</xdr:colOff>
      <xdr:row>17</xdr:row>
      <xdr:rowOff>257175</xdr:rowOff>
    </xdr:to>
    <xdr:pic>
      <xdr:nvPicPr>
        <xdr:cNvPr id="4109" name="Imagem 81">
          <a:extLst>
            <a:ext uri="{FF2B5EF4-FFF2-40B4-BE49-F238E27FC236}">
              <a16:creationId xmlns:a16="http://schemas.microsoft.com/office/drawing/2014/main" id="{E7A350CC-F077-4D7B-22C5-FACBAFACF3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44399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18</xdr:row>
      <xdr:rowOff>95250</xdr:rowOff>
    </xdr:from>
    <xdr:to>
      <xdr:col>5</xdr:col>
      <xdr:colOff>1133475</xdr:colOff>
      <xdr:row>18</xdr:row>
      <xdr:rowOff>238125</xdr:rowOff>
    </xdr:to>
    <xdr:pic>
      <xdr:nvPicPr>
        <xdr:cNvPr id="4110" name="Imagem 82">
          <a:extLst>
            <a:ext uri="{FF2B5EF4-FFF2-40B4-BE49-F238E27FC236}">
              <a16:creationId xmlns:a16="http://schemas.microsoft.com/office/drawing/2014/main" id="{167AC8AA-4E63-723C-325E-56B735534D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148590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19</xdr:row>
      <xdr:rowOff>114300</xdr:rowOff>
    </xdr:from>
    <xdr:to>
      <xdr:col>5</xdr:col>
      <xdr:colOff>1123950</xdr:colOff>
      <xdr:row>19</xdr:row>
      <xdr:rowOff>257175</xdr:rowOff>
    </xdr:to>
    <xdr:pic>
      <xdr:nvPicPr>
        <xdr:cNvPr id="4111" name="Imagem 83">
          <a:extLst>
            <a:ext uri="{FF2B5EF4-FFF2-40B4-BE49-F238E27FC236}">
              <a16:creationId xmlns:a16="http://schemas.microsoft.com/office/drawing/2014/main" id="{8ECD5651-C0F9-4818-B58B-16D0858201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51923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20</xdr:row>
      <xdr:rowOff>104775</xdr:rowOff>
    </xdr:from>
    <xdr:to>
      <xdr:col>5</xdr:col>
      <xdr:colOff>1133475</xdr:colOff>
      <xdr:row>20</xdr:row>
      <xdr:rowOff>247650</xdr:rowOff>
    </xdr:to>
    <xdr:pic>
      <xdr:nvPicPr>
        <xdr:cNvPr id="4112" name="Imagem 84">
          <a:extLst>
            <a:ext uri="{FF2B5EF4-FFF2-40B4-BE49-F238E27FC236}">
              <a16:creationId xmlns:a16="http://schemas.microsoft.com/office/drawing/2014/main" id="{07B96C51-A605-D92A-AF57-A527A2D121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15497175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23</xdr:row>
      <xdr:rowOff>190500</xdr:rowOff>
    </xdr:from>
    <xdr:to>
      <xdr:col>5</xdr:col>
      <xdr:colOff>1104900</xdr:colOff>
      <xdr:row>23</xdr:row>
      <xdr:rowOff>333375</xdr:rowOff>
    </xdr:to>
    <xdr:pic>
      <xdr:nvPicPr>
        <xdr:cNvPr id="4113" name="Imagem 85">
          <a:extLst>
            <a:ext uri="{FF2B5EF4-FFF2-40B4-BE49-F238E27FC236}">
              <a16:creationId xmlns:a16="http://schemas.microsoft.com/office/drawing/2014/main" id="{5B8A87FC-01BC-B86A-C5EA-FE277E2558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81600" y="166211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24</xdr:row>
      <xdr:rowOff>438150</xdr:rowOff>
    </xdr:from>
    <xdr:to>
      <xdr:col>5</xdr:col>
      <xdr:colOff>1114425</xdr:colOff>
      <xdr:row>24</xdr:row>
      <xdr:rowOff>581025</xdr:rowOff>
    </xdr:to>
    <xdr:pic>
      <xdr:nvPicPr>
        <xdr:cNvPr id="4114" name="Imagem 86">
          <a:extLst>
            <a:ext uri="{FF2B5EF4-FFF2-40B4-BE49-F238E27FC236}">
              <a16:creationId xmlns:a16="http://schemas.microsoft.com/office/drawing/2014/main" id="{98BA237B-14C9-AC77-5016-D9342DDA09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2688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25</xdr:row>
      <xdr:rowOff>438150</xdr:rowOff>
    </xdr:from>
    <xdr:to>
      <xdr:col>5</xdr:col>
      <xdr:colOff>1114425</xdr:colOff>
      <xdr:row>25</xdr:row>
      <xdr:rowOff>581025</xdr:rowOff>
    </xdr:to>
    <xdr:pic>
      <xdr:nvPicPr>
        <xdr:cNvPr id="4115" name="Imagem 87">
          <a:extLst>
            <a:ext uri="{FF2B5EF4-FFF2-40B4-BE49-F238E27FC236}">
              <a16:creationId xmlns:a16="http://schemas.microsoft.com/office/drawing/2014/main" id="{806301EE-4696-EEE7-2BBD-69CF0578A1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2118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26</xdr:row>
      <xdr:rowOff>190500</xdr:rowOff>
    </xdr:from>
    <xdr:to>
      <xdr:col>5</xdr:col>
      <xdr:colOff>1143000</xdr:colOff>
      <xdr:row>26</xdr:row>
      <xdr:rowOff>333375</xdr:rowOff>
    </xdr:to>
    <xdr:pic>
      <xdr:nvPicPr>
        <xdr:cNvPr id="4116" name="Imagem 88">
          <a:extLst>
            <a:ext uri="{FF2B5EF4-FFF2-40B4-BE49-F238E27FC236}">
              <a16:creationId xmlns:a16="http://schemas.microsoft.com/office/drawing/2014/main" id="{8E047AC0-21C5-1FC9-1497-A9A10EE7E3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89071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27</xdr:row>
      <xdr:rowOff>171450</xdr:rowOff>
    </xdr:from>
    <xdr:to>
      <xdr:col>5</xdr:col>
      <xdr:colOff>1133475</xdr:colOff>
      <xdr:row>27</xdr:row>
      <xdr:rowOff>314325</xdr:rowOff>
    </xdr:to>
    <xdr:pic>
      <xdr:nvPicPr>
        <xdr:cNvPr id="4117" name="Imagem 89">
          <a:extLst>
            <a:ext uri="{FF2B5EF4-FFF2-40B4-BE49-F238E27FC236}">
              <a16:creationId xmlns:a16="http://schemas.microsoft.com/office/drawing/2014/main" id="{E797F6B0-474A-9680-9F05-C902416A9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1935480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28</xdr:row>
      <xdr:rowOff>190500</xdr:rowOff>
    </xdr:from>
    <xdr:to>
      <xdr:col>5</xdr:col>
      <xdr:colOff>1143000</xdr:colOff>
      <xdr:row>28</xdr:row>
      <xdr:rowOff>333375</xdr:rowOff>
    </xdr:to>
    <xdr:pic>
      <xdr:nvPicPr>
        <xdr:cNvPr id="4118" name="Imagem 90">
          <a:extLst>
            <a:ext uri="{FF2B5EF4-FFF2-40B4-BE49-F238E27FC236}">
              <a16:creationId xmlns:a16="http://schemas.microsoft.com/office/drawing/2014/main" id="{7F3A1C2E-46FE-B253-6F2A-EDBC152CF7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98405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29</xdr:row>
      <xdr:rowOff>171450</xdr:rowOff>
    </xdr:from>
    <xdr:to>
      <xdr:col>5</xdr:col>
      <xdr:colOff>1133475</xdr:colOff>
      <xdr:row>29</xdr:row>
      <xdr:rowOff>314325</xdr:rowOff>
    </xdr:to>
    <xdr:pic>
      <xdr:nvPicPr>
        <xdr:cNvPr id="4119" name="Imagem 91">
          <a:extLst>
            <a:ext uri="{FF2B5EF4-FFF2-40B4-BE49-F238E27FC236}">
              <a16:creationId xmlns:a16="http://schemas.microsoft.com/office/drawing/2014/main" id="{551B71FC-39D9-A691-2C11-EFBFB2914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202882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30</xdr:row>
      <xdr:rowOff>428625</xdr:rowOff>
    </xdr:from>
    <xdr:to>
      <xdr:col>5</xdr:col>
      <xdr:colOff>1133475</xdr:colOff>
      <xdr:row>30</xdr:row>
      <xdr:rowOff>571500</xdr:rowOff>
    </xdr:to>
    <xdr:pic>
      <xdr:nvPicPr>
        <xdr:cNvPr id="4120" name="Imagem 92">
          <a:extLst>
            <a:ext uri="{FF2B5EF4-FFF2-40B4-BE49-F238E27FC236}">
              <a16:creationId xmlns:a16="http://schemas.microsoft.com/office/drawing/2014/main" id="{38BCEABA-21D8-56A9-A419-3E82EDD93E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210121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34</xdr:row>
      <xdr:rowOff>428625</xdr:rowOff>
    </xdr:from>
    <xdr:to>
      <xdr:col>5</xdr:col>
      <xdr:colOff>1133475</xdr:colOff>
      <xdr:row>34</xdr:row>
      <xdr:rowOff>571500</xdr:rowOff>
    </xdr:to>
    <xdr:pic>
      <xdr:nvPicPr>
        <xdr:cNvPr id="4121" name="Imagem 93">
          <a:extLst>
            <a:ext uri="{FF2B5EF4-FFF2-40B4-BE49-F238E27FC236}">
              <a16:creationId xmlns:a16="http://schemas.microsoft.com/office/drawing/2014/main" id="{59021C6C-C03E-246D-50ED-00DADBEEC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2305050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38</xdr:row>
      <xdr:rowOff>428625</xdr:rowOff>
    </xdr:from>
    <xdr:to>
      <xdr:col>5</xdr:col>
      <xdr:colOff>1133475</xdr:colOff>
      <xdr:row>38</xdr:row>
      <xdr:rowOff>571500</xdr:rowOff>
    </xdr:to>
    <xdr:pic>
      <xdr:nvPicPr>
        <xdr:cNvPr id="4122" name="Imagem 94">
          <a:extLst>
            <a:ext uri="{FF2B5EF4-FFF2-40B4-BE49-F238E27FC236}">
              <a16:creationId xmlns:a16="http://schemas.microsoft.com/office/drawing/2014/main" id="{9FB8CDE6-DB48-FFA1-D79E-2310B51EB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250888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42</xdr:row>
      <xdr:rowOff>190500</xdr:rowOff>
    </xdr:from>
    <xdr:to>
      <xdr:col>5</xdr:col>
      <xdr:colOff>1143000</xdr:colOff>
      <xdr:row>42</xdr:row>
      <xdr:rowOff>333375</xdr:rowOff>
    </xdr:to>
    <xdr:pic>
      <xdr:nvPicPr>
        <xdr:cNvPr id="4123" name="Imagem 95">
          <a:extLst>
            <a:ext uri="{FF2B5EF4-FFF2-40B4-BE49-F238E27FC236}">
              <a16:creationId xmlns:a16="http://schemas.microsoft.com/office/drawing/2014/main" id="{F6DE71B7-1EAD-96C9-3556-8F64D13E2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8890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43</xdr:row>
      <xdr:rowOff>171450</xdr:rowOff>
    </xdr:from>
    <xdr:to>
      <xdr:col>5</xdr:col>
      <xdr:colOff>1133475</xdr:colOff>
      <xdr:row>43</xdr:row>
      <xdr:rowOff>314325</xdr:rowOff>
    </xdr:to>
    <xdr:pic>
      <xdr:nvPicPr>
        <xdr:cNvPr id="4124" name="Imagem 96">
          <a:extLst>
            <a:ext uri="{FF2B5EF4-FFF2-40B4-BE49-F238E27FC236}">
              <a16:creationId xmlns:a16="http://schemas.microsoft.com/office/drawing/2014/main" id="{D95144CC-C465-60F7-B66B-92B4E7FBE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273367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</xdr:row>
      <xdr:rowOff>438150</xdr:rowOff>
    </xdr:from>
    <xdr:to>
      <xdr:col>5</xdr:col>
      <xdr:colOff>1114425</xdr:colOff>
      <xdr:row>44</xdr:row>
      <xdr:rowOff>581025</xdr:rowOff>
    </xdr:to>
    <xdr:pic>
      <xdr:nvPicPr>
        <xdr:cNvPr id="4125" name="Imagem 97">
          <a:extLst>
            <a:ext uri="{FF2B5EF4-FFF2-40B4-BE49-F238E27FC236}">
              <a16:creationId xmlns:a16="http://schemas.microsoft.com/office/drawing/2014/main" id="{41F1ED11-E766-923A-D171-FDCFC37D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0701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45</xdr:row>
      <xdr:rowOff>438150</xdr:rowOff>
    </xdr:from>
    <xdr:to>
      <xdr:col>5</xdr:col>
      <xdr:colOff>1114425</xdr:colOff>
      <xdr:row>45</xdr:row>
      <xdr:rowOff>581025</xdr:rowOff>
    </xdr:to>
    <xdr:pic>
      <xdr:nvPicPr>
        <xdr:cNvPr id="4126" name="Imagem 98">
          <a:extLst>
            <a:ext uri="{FF2B5EF4-FFF2-40B4-BE49-F238E27FC236}">
              <a16:creationId xmlns:a16="http://schemas.microsoft.com/office/drawing/2014/main" id="{1CF53A3D-5D73-5457-2A9D-935FEB2865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90131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46</xdr:row>
      <xdr:rowOff>428625</xdr:rowOff>
    </xdr:from>
    <xdr:to>
      <xdr:col>5</xdr:col>
      <xdr:colOff>1133475</xdr:colOff>
      <xdr:row>46</xdr:row>
      <xdr:rowOff>571500</xdr:rowOff>
    </xdr:to>
    <xdr:pic>
      <xdr:nvPicPr>
        <xdr:cNvPr id="4127" name="Imagem 99">
          <a:extLst>
            <a:ext uri="{FF2B5EF4-FFF2-40B4-BE49-F238E27FC236}">
              <a16:creationId xmlns:a16="http://schemas.microsoft.com/office/drawing/2014/main" id="{A019C89E-6D0B-8A46-0566-79960AD97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2994660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1009650</xdr:colOff>
      <xdr:row>47</xdr:row>
      <xdr:rowOff>57150</xdr:rowOff>
    </xdr:from>
    <xdr:to>
      <xdr:col>5</xdr:col>
      <xdr:colOff>1152525</xdr:colOff>
      <xdr:row>47</xdr:row>
      <xdr:rowOff>200025</xdr:rowOff>
    </xdr:to>
    <xdr:pic>
      <xdr:nvPicPr>
        <xdr:cNvPr id="4128" name="Imagem 100">
          <a:extLst>
            <a:ext uri="{FF2B5EF4-FFF2-40B4-BE49-F238E27FC236}">
              <a16:creationId xmlns:a16="http://schemas.microsoft.com/office/drawing/2014/main" id="{529540E7-858C-EDA8-2934-B2D045BD97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38750" y="305181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48</xdr:row>
      <xdr:rowOff>66675</xdr:rowOff>
    </xdr:from>
    <xdr:to>
      <xdr:col>5</xdr:col>
      <xdr:colOff>1162050</xdr:colOff>
      <xdr:row>48</xdr:row>
      <xdr:rowOff>209550</xdr:rowOff>
    </xdr:to>
    <xdr:pic>
      <xdr:nvPicPr>
        <xdr:cNvPr id="4129" name="Imagem 101">
          <a:extLst>
            <a:ext uri="{FF2B5EF4-FFF2-40B4-BE49-F238E27FC236}">
              <a16:creationId xmlns:a16="http://schemas.microsoft.com/office/drawing/2014/main" id="{57014E4A-8CD5-B6F0-F0F1-1332986C62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307562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49</xdr:row>
      <xdr:rowOff>66675</xdr:rowOff>
    </xdr:from>
    <xdr:to>
      <xdr:col>5</xdr:col>
      <xdr:colOff>1152525</xdr:colOff>
      <xdr:row>49</xdr:row>
      <xdr:rowOff>209550</xdr:rowOff>
    </xdr:to>
    <xdr:pic>
      <xdr:nvPicPr>
        <xdr:cNvPr id="4130" name="Imagem 102">
          <a:extLst>
            <a:ext uri="{FF2B5EF4-FFF2-40B4-BE49-F238E27FC236}">
              <a16:creationId xmlns:a16="http://schemas.microsoft.com/office/drawing/2014/main" id="{5DD62FD1-F366-55CB-0EE8-25F6BBFA67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29225" y="309848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1009650</xdr:colOff>
      <xdr:row>50</xdr:row>
      <xdr:rowOff>57150</xdr:rowOff>
    </xdr:from>
    <xdr:to>
      <xdr:col>5</xdr:col>
      <xdr:colOff>1143000</xdr:colOff>
      <xdr:row>50</xdr:row>
      <xdr:rowOff>200025</xdr:rowOff>
    </xdr:to>
    <xdr:pic>
      <xdr:nvPicPr>
        <xdr:cNvPr id="4131" name="Imagem 103">
          <a:extLst>
            <a:ext uri="{FF2B5EF4-FFF2-40B4-BE49-F238E27FC236}">
              <a16:creationId xmlns:a16="http://schemas.microsoft.com/office/drawing/2014/main" id="{8558D0FD-1D1E-810C-705D-D16C1D598F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38750" y="3120390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51</xdr:row>
      <xdr:rowOff>85725</xdr:rowOff>
    </xdr:from>
    <xdr:to>
      <xdr:col>5</xdr:col>
      <xdr:colOff>1143000</xdr:colOff>
      <xdr:row>51</xdr:row>
      <xdr:rowOff>228600</xdr:rowOff>
    </xdr:to>
    <xdr:pic>
      <xdr:nvPicPr>
        <xdr:cNvPr id="4132" name="Imagem 104">
          <a:extLst>
            <a:ext uri="{FF2B5EF4-FFF2-40B4-BE49-F238E27FC236}">
              <a16:creationId xmlns:a16="http://schemas.microsoft.com/office/drawing/2014/main" id="{6136069A-14B7-1C21-CEEA-DA4260EB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314610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52</xdr:row>
      <xdr:rowOff>114300</xdr:rowOff>
    </xdr:from>
    <xdr:to>
      <xdr:col>5</xdr:col>
      <xdr:colOff>1143000</xdr:colOff>
      <xdr:row>52</xdr:row>
      <xdr:rowOff>257175</xdr:rowOff>
    </xdr:to>
    <xdr:pic>
      <xdr:nvPicPr>
        <xdr:cNvPr id="4133" name="Imagem 105">
          <a:extLst>
            <a:ext uri="{FF2B5EF4-FFF2-40B4-BE49-F238E27FC236}">
              <a16:creationId xmlns:a16="http://schemas.microsoft.com/office/drawing/2014/main" id="{6AE2D61D-D1AF-6BDE-B558-03019B897F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318039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53</xdr:row>
      <xdr:rowOff>114300</xdr:rowOff>
    </xdr:from>
    <xdr:to>
      <xdr:col>5</xdr:col>
      <xdr:colOff>1133475</xdr:colOff>
      <xdr:row>53</xdr:row>
      <xdr:rowOff>257175</xdr:rowOff>
    </xdr:to>
    <xdr:pic>
      <xdr:nvPicPr>
        <xdr:cNvPr id="4134" name="Imagem 106">
          <a:extLst>
            <a:ext uri="{FF2B5EF4-FFF2-40B4-BE49-F238E27FC236}">
              <a16:creationId xmlns:a16="http://schemas.microsoft.com/office/drawing/2014/main" id="{C5567A92-89E1-15ED-B392-10230004A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3211830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54</xdr:row>
      <xdr:rowOff>447675</xdr:rowOff>
    </xdr:from>
    <xdr:to>
      <xdr:col>5</xdr:col>
      <xdr:colOff>1152525</xdr:colOff>
      <xdr:row>54</xdr:row>
      <xdr:rowOff>590550</xdr:rowOff>
    </xdr:to>
    <xdr:pic>
      <xdr:nvPicPr>
        <xdr:cNvPr id="4135" name="Imagem 107">
          <a:extLst>
            <a:ext uri="{FF2B5EF4-FFF2-40B4-BE49-F238E27FC236}">
              <a16:creationId xmlns:a16="http://schemas.microsoft.com/office/drawing/2014/main" id="{621B225F-F6CA-3E48-278C-BD1C44DEC7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29225" y="327660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55</xdr:row>
      <xdr:rowOff>85725</xdr:rowOff>
    </xdr:from>
    <xdr:to>
      <xdr:col>5</xdr:col>
      <xdr:colOff>1143000</xdr:colOff>
      <xdr:row>55</xdr:row>
      <xdr:rowOff>228600</xdr:rowOff>
    </xdr:to>
    <xdr:pic>
      <xdr:nvPicPr>
        <xdr:cNvPr id="4136" name="Imagem 108">
          <a:extLst>
            <a:ext uri="{FF2B5EF4-FFF2-40B4-BE49-F238E27FC236}">
              <a16:creationId xmlns:a16="http://schemas.microsoft.com/office/drawing/2014/main" id="{3DEFBF4A-2CBC-2B7D-D72B-14F406CC1C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333470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56</xdr:row>
      <xdr:rowOff>114300</xdr:rowOff>
    </xdr:from>
    <xdr:to>
      <xdr:col>5</xdr:col>
      <xdr:colOff>1143000</xdr:colOff>
      <xdr:row>56</xdr:row>
      <xdr:rowOff>257175</xdr:rowOff>
    </xdr:to>
    <xdr:pic>
      <xdr:nvPicPr>
        <xdr:cNvPr id="4137" name="Imagem 109">
          <a:extLst>
            <a:ext uri="{FF2B5EF4-FFF2-40B4-BE49-F238E27FC236}">
              <a16:creationId xmlns:a16="http://schemas.microsoft.com/office/drawing/2014/main" id="{908E8BBE-F5AA-6779-30AE-59A0CECC36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336899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57</xdr:row>
      <xdr:rowOff>114300</xdr:rowOff>
    </xdr:from>
    <xdr:to>
      <xdr:col>5</xdr:col>
      <xdr:colOff>1133475</xdr:colOff>
      <xdr:row>57</xdr:row>
      <xdr:rowOff>257175</xdr:rowOff>
    </xdr:to>
    <xdr:pic>
      <xdr:nvPicPr>
        <xdr:cNvPr id="4138" name="Imagem 110">
          <a:extLst>
            <a:ext uri="{FF2B5EF4-FFF2-40B4-BE49-F238E27FC236}">
              <a16:creationId xmlns:a16="http://schemas.microsoft.com/office/drawing/2014/main" id="{2896F861-40F2-4837-85F2-8C63CBD6A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340042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58</xdr:row>
      <xdr:rowOff>438150</xdr:rowOff>
    </xdr:from>
    <xdr:to>
      <xdr:col>5</xdr:col>
      <xdr:colOff>1114425</xdr:colOff>
      <xdr:row>58</xdr:row>
      <xdr:rowOff>581025</xdr:rowOff>
    </xdr:to>
    <xdr:pic>
      <xdr:nvPicPr>
        <xdr:cNvPr id="4139" name="Imagem 111">
          <a:extLst>
            <a:ext uri="{FF2B5EF4-FFF2-40B4-BE49-F238E27FC236}">
              <a16:creationId xmlns:a16="http://schemas.microsoft.com/office/drawing/2014/main" id="{01C83EB8-BAB2-3E6A-AE9B-3323752C32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346424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59</xdr:row>
      <xdr:rowOff>438150</xdr:rowOff>
    </xdr:from>
    <xdr:to>
      <xdr:col>5</xdr:col>
      <xdr:colOff>1114425</xdr:colOff>
      <xdr:row>59</xdr:row>
      <xdr:rowOff>581025</xdr:rowOff>
    </xdr:to>
    <xdr:pic>
      <xdr:nvPicPr>
        <xdr:cNvPr id="4140" name="Imagem 112">
          <a:extLst>
            <a:ext uri="{FF2B5EF4-FFF2-40B4-BE49-F238E27FC236}">
              <a16:creationId xmlns:a16="http://schemas.microsoft.com/office/drawing/2014/main" id="{1DF82C79-F1D9-6DFB-B6EB-B759D7D8B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355854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60</xdr:row>
      <xdr:rowOff>438150</xdr:rowOff>
    </xdr:from>
    <xdr:to>
      <xdr:col>5</xdr:col>
      <xdr:colOff>1114425</xdr:colOff>
      <xdr:row>60</xdr:row>
      <xdr:rowOff>581025</xdr:rowOff>
    </xdr:to>
    <xdr:pic>
      <xdr:nvPicPr>
        <xdr:cNvPr id="4141" name="Imagem 113">
          <a:extLst>
            <a:ext uri="{FF2B5EF4-FFF2-40B4-BE49-F238E27FC236}">
              <a16:creationId xmlns:a16="http://schemas.microsoft.com/office/drawing/2014/main" id="{0D64B17D-773B-624D-8F86-EA33B7389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365283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61</xdr:row>
      <xdr:rowOff>438150</xdr:rowOff>
    </xdr:from>
    <xdr:to>
      <xdr:col>5</xdr:col>
      <xdr:colOff>1114425</xdr:colOff>
      <xdr:row>61</xdr:row>
      <xdr:rowOff>581025</xdr:rowOff>
    </xdr:to>
    <xdr:pic>
      <xdr:nvPicPr>
        <xdr:cNvPr id="4142" name="Imagem 114">
          <a:extLst>
            <a:ext uri="{FF2B5EF4-FFF2-40B4-BE49-F238E27FC236}">
              <a16:creationId xmlns:a16="http://schemas.microsoft.com/office/drawing/2014/main" id="{B72818CB-0544-B6F7-F9AE-CDCCDF13C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374713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62</xdr:row>
      <xdr:rowOff>438150</xdr:rowOff>
    </xdr:from>
    <xdr:to>
      <xdr:col>5</xdr:col>
      <xdr:colOff>1114425</xdr:colOff>
      <xdr:row>62</xdr:row>
      <xdr:rowOff>581025</xdr:rowOff>
    </xdr:to>
    <xdr:pic>
      <xdr:nvPicPr>
        <xdr:cNvPr id="4143" name="Imagem 115">
          <a:extLst>
            <a:ext uri="{FF2B5EF4-FFF2-40B4-BE49-F238E27FC236}">
              <a16:creationId xmlns:a16="http://schemas.microsoft.com/office/drawing/2014/main" id="{3DF13D37-99D0-0C0E-F0CC-66BF1A86C0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384143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63</xdr:row>
      <xdr:rowOff>438150</xdr:rowOff>
    </xdr:from>
    <xdr:to>
      <xdr:col>5</xdr:col>
      <xdr:colOff>1114425</xdr:colOff>
      <xdr:row>63</xdr:row>
      <xdr:rowOff>581025</xdr:rowOff>
    </xdr:to>
    <xdr:pic>
      <xdr:nvPicPr>
        <xdr:cNvPr id="4144" name="Imagem 116">
          <a:extLst>
            <a:ext uri="{FF2B5EF4-FFF2-40B4-BE49-F238E27FC236}">
              <a16:creationId xmlns:a16="http://schemas.microsoft.com/office/drawing/2014/main" id="{3ECD74FA-8E2E-20C7-D55D-967FB60DE7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393573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64</xdr:row>
      <xdr:rowOff>438150</xdr:rowOff>
    </xdr:from>
    <xdr:to>
      <xdr:col>5</xdr:col>
      <xdr:colOff>1114425</xdr:colOff>
      <xdr:row>64</xdr:row>
      <xdr:rowOff>581025</xdr:rowOff>
    </xdr:to>
    <xdr:pic>
      <xdr:nvPicPr>
        <xdr:cNvPr id="4145" name="Imagem 117">
          <a:extLst>
            <a:ext uri="{FF2B5EF4-FFF2-40B4-BE49-F238E27FC236}">
              <a16:creationId xmlns:a16="http://schemas.microsoft.com/office/drawing/2014/main" id="{E1FC7BD6-A414-2920-5B49-B995F7ED27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403002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65</xdr:row>
      <xdr:rowOff>438150</xdr:rowOff>
    </xdr:from>
    <xdr:to>
      <xdr:col>5</xdr:col>
      <xdr:colOff>1114425</xdr:colOff>
      <xdr:row>65</xdr:row>
      <xdr:rowOff>581025</xdr:rowOff>
    </xdr:to>
    <xdr:pic>
      <xdr:nvPicPr>
        <xdr:cNvPr id="4146" name="Imagem 118">
          <a:extLst>
            <a:ext uri="{FF2B5EF4-FFF2-40B4-BE49-F238E27FC236}">
              <a16:creationId xmlns:a16="http://schemas.microsoft.com/office/drawing/2014/main" id="{276A537B-3E7E-A235-FB44-09EF3782B7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412432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79</xdr:row>
      <xdr:rowOff>85725</xdr:rowOff>
    </xdr:from>
    <xdr:to>
      <xdr:col>5</xdr:col>
      <xdr:colOff>1143000</xdr:colOff>
      <xdr:row>79</xdr:row>
      <xdr:rowOff>228600</xdr:rowOff>
    </xdr:to>
    <xdr:pic>
      <xdr:nvPicPr>
        <xdr:cNvPr id="4147" name="Imagem 119">
          <a:extLst>
            <a:ext uri="{FF2B5EF4-FFF2-40B4-BE49-F238E27FC236}">
              <a16:creationId xmlns:a16="http://schemas.microsoft.com/office/drawing/2014/main" id="{A7634497-07DA-9DF1-7B0F-A58976B29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465296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80</xdr:row>
      <xdr:rowOff>114300</xdr:rowOff>
    </xdr:from>
    <xdr:to>
      <xdr:col>5</xdr:col>
      <xdr:colOff>1143000</xdr:colOff>
      <xdr:row>80</xdr:row>
      <xdr:rowOff>257175</xdr:rowOff>
    </xdr:to>
    <xdr:pic>
      <xdr:nvPicPr>
        <xdr:cNvPr id="4148" name="Imagem 120">
          <a:extLst>
            <a:ext uri="{FF2B5EF4-FFF2-40B4-BE49-F238E27FC236}">
              <a16:creationId xmlns:a16="http://schemas.microsoft.com/office/drawing/2014/main" id="{125AB079-90ED-3006-3E87-972DA5392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68725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81</xdr:row>
      <xdr:rowOff>114300</xdr:rowOff>
    </xdr:from>
    <xdr:to>
      <xdr:col>5</xdr:col>
      <xdr:colOff>1133475</xdr:colOff>
      <xdr:row>81</xdr:row>
      <xdr:rowOff>257175</xdr:rowOff>
    </xdr:to>
    <xdr:pic>
      <xdr:nvPicPr>
        <xdr:cNvPr id="4149" name="Imagem 121">
          <a:extLst>
            <a:ext uri="{FF2B5EF4-FFF2-40B4-BE49-F238E27FC236}">
              <a16:creationId xmlns:a16="http://schemas.microsoft.com/office/drawing/2014/main" id="{22D338E3-E3DE-CA33-A1CF-7A82134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471868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195</xdr:row>
      <xdr:rowOff>438150</xdr:rowOff>
    </xdr:from>
    <xdr:to>
      <xdr:col>5</xdr:col>
      <xdr:colOff>1114425</xdr:colOff>
      <xdr:row>195</xdr:row>
      <xdr:rowOff>581025</xdr:rowOff>
    </xdr:to>
    <xdr:pic>
      <xdr:nvPicPr>
        <xdr:cNvPr id="4150" name="Imagem 122">
          <a:extLst>
            <a:ext uri="{FF2B5EF4-FFF2-40B4-BE49-F238E27FC236}">
              <a16:creationId xmlns:a16="http://schemas.microsoft.com/office/drawing/2014/main" id="{C0C5D088-A2F6-2E1D-1560-E74A08001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12101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196</xdr:row>
      <xdr:rowOff>438150</xdr:rowOff>
    </xdr:from>
    <xdr:to>
      <xdr:col>5</xdr:col>
      <xdr:colOff>1114425</xdr:colOff>
      <xdr:row>196</xdr:row>
      <xdr:rowOff>581025</xdr:rowOff>
    </xdr:to>
    <xdr:pic>
      <xdr:nvPicPr>
        <xdr:cNvPr id="4151" name="Imagem 123">
          <a:extLst>
            <a:ext uri="{FF2B5EF4-FFF2-40B4-BE49-F238E27FC236}">
              <a16:creationId xmlns:a16="http://schemas.microsoft.com/office/drawing/2014/main" id="{2F663640-B07E-F883-1F06-F88AAAA4E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21531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197</xdr:row>
      <xdr:rowOff>438150</xdr:rowOff>
    </xdr:from>
    <xdr:to>
      <xdr:col>5</xdr:col>
      <xdr:colOff>1114425</xdr:colOff>
      <xdr:row>197</xdr:row>
      <xdr:rowOff>581025</xdr:rowOff>
    </xdr:to>
    <xdr:pic>
      <xdr:nvPicPr>
        <xdr:cNvPr id="4152" name="Imagem 124">
          <a:extLst>
            <a:ext uri="{FF2B5EF4-FFF2-40B4-BE49-F238E27FC236}">
              <a16:creationId xmlns:a16="http://schemas.microsoft.com/office/drawing/2014/main" id="{545DA07B-F8EC-D211-EE6C-2E51DF69F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30961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198</xdr:row>
      <xdr:rowOff>438150</xdr:rowOff>
    </xdr:from>
    <xdr:to>
      <xdr:col>5</xdr:col>
      <xdr:colOff>1114425</xdr:colOff>
      <xdr:row>198</xdr:row>
      <xdr:rowOff>581025</xdr:rowOff>
    </xdr:to>
    <xdr:pic>
      <xdr:nvPicPr>
        <xdr:cNvPr id="4153" name="Imagem 125">
          <a:extLst>
            <a:ext uri="{FF2B5EF4-FFF2-40B4-BE49-F238E27FC236}">
              <a16:creationId xmlns:a16="http://schemas.microsoft.com/office/drawing/2014/main" id="{A2AC4D31-076E-6BE1-F9E8-D3BD785409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40390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199</xdr:row>
      <xdr:rowOff>438150</xdr:rowOff>
    </xdr:from>
    <xdr:to>
      <xdr:col>5</xdr:col>
      <xdr:colOff>1114425</xdr:colOff>
      <xdr:row>199</xdr:row>
      <xdr:rowOff>581025</xdr:rowOff>
    </xdr:to>
    <xdr:pic>
      <xdr:nvPicPr>
        <xdr:cNvPr id="4154" name="Imagem 126">
          <a:extLst>
            <a:ext uri="{FF2B5EF4-FFF2-40B4-BE49-F238E27FC236}">
              <a16:creationId xmlns:a16="http://schemas.microsoft.com/office/drawing/2014/main" id="{BA910015-85CF-9F05-02CD-8ECF31BC9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49820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200</xdr:row>
      <xdr:rowOff>438150</xdr:rowOff>
    </xdr:from>
    <xdr:to>
      <xdr:col>5</xdr:col>
      <xdr:colOff>1114425</xdr:colOff>
      <xdr:row>200</xdr:row>
      <xdr:rowOff>581025</xdr:rowOff>
    </xdr:to>
    <xdr:pic>
      <xdr:nvPicPr>
        <xdr:cNvPr id="4155" name="Imagem 127">
          <a:extLst>
            <a:ext uri="{FF2B5EF4-FFF2-40B4-BE49-F238E27FC236}">
              <a16:creationId xmlns:a16="http://schemas.microsoft.com/office/drawing/2014/main" id="{F9F66E8A-C317-4F47-3375-C5DA458D30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59250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201</xdr:row>
      <xdr:rowOff>438150</xdr:rowOff>
    </xdr:from>
    <xdr:to>
      <xdr:col>5</xdr:col>
      <xdr:colOff>1114425</xdr:colOff>
      <xdr:row>201</xdr:row>
      <xdr:rowOff>581025</xdr:rowOff>
    </xdr:to>
    <xdr:pic>
      <xdr:nvPicPr>
        <xdr:cNvPr id="4156" name="Imagem 128">
          <a:extLst>
            <a:ext uri="{FF2B5EF4-FFF2-40B4-BE49-F238E27FC236}">
              <a16:creationId xmlns:a16="http://schemas.microsoft.com/office/drawing/2014/main" id="{1B4E7485-B72F-0CDC-BF22-78D70E773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68680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202</xdr:row>
      <xdr:rowOff>438150</xdr:rowOff>
    </xdr:from>
    <xdr:to>
      <xdr:col>5</xdr:col>
      <xdr:colOff>1114425</xdr:colOff>
      <xdr:row>202</xdr:row>
      <xdr:rowOff>581025</xdr:rowOff>
    </xdr:to>
    <xdr:pic>
      <xdr:nvPicPr>
        <xdr:cNvPr id="4157" name="Imagem 129">
          <a:extLst>
            <a:ext uri="{FF2B5EF4-FFF2-40B4-BE49-F238E27FC236}">
              <a16:creationId xmlns:a16="http://schemas.microsoft.com/office/drawing/2014/main" id="{D10CA0B0-4897-CDE4-6FC3-49FFBF2542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78109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203</xdr:row>
      <xdr:rowOff>438150</xdr:rowOff>
    </xdr:from>
    <xdr:to>
      <xdr:col>5</xdr:col>
      <xdr:colOff>1114425</xdr:colOff>
      <xdr:row>203</xdr:row>
      <xdr:rowOff>581025</xdr:rowOff>
    </xdr:to>
    <xdr:pic>
      <xdr:nvPicPr>
        <xdr:cNvPr id="4158" name="Imagem 130">
          <a:extLst>
            <a:ext uri="{FF2B5EF4-FFF2-40B4-BE49-F238E27FC236}">
              <a16:creationId xmlns:a16="http://schemas.microsoft.com/office/drawing/2014/main" id="{B0790C4F-0622-BBD2-8A0D-F82D10C084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87539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204</xdr:row>
      <xdr:rowOff>438150</xdr:rowOff>
    </xdr:from>
    <xdr:to>
      <xdr:col>5</xdr:col>
      <xdr:colOff>1114425</xdr:colOff>
      <xdr:row>204</xdr:row>
      <xdr:rowOff>581025</xdr:rowOff>
    </xdr:to>
    <xdr:pic>
      <xdr:nvPicPr>
        <xdr:cNvPr id="4159" name="Imagem 131">
          <a:extLst>
            <a:ext uri="{FF2B5EF4-FFF2-40B4-BE49-F238E27FC236}">
              <a16:creationId xmlns:a16="http://schemas.microsoft.com/office/drawing/2014/main" id="{0F93F948-15AD-2D63-5C0F-9F48AA240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896969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205</xdr:row>
      <xdr:rowOff>438150</xdr:rowOff>
    </xdr:from>
    <xdr:to>
      <xdr:col>5</xdr:col>
      <xdr:colOff>1114425</xdr:colOff>
      <xdr:row>205</xdr:row>
      <xdr:rowOff>581025</xdr:rowOff>
    </xdr:to>
    <xdr:pic>
      <xdr:nvPicPr>
        <xdr:cNvPr id="4160" name="Imagem 132">
          <a:extLst>
            <a:ext uri="{FF2B5EF4-FFF2-40B4-BE49-F238E27FC236}">
              <a16:creationId xmlns:a16="http://schemas.microsoft.com/office/drawing/2014/main" id="{0458A85B-72AC-3190-A2D6-CFE7AED21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906399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206</xdr:row>
      <xdr:rowOff>438150</xdr:rowOff>
    </xdr:from>
    <xdr:to>
      <xdr:col>5</xdr:col>
      <xdr:colOff>1114425</xdr:colOff>
      <xdr:row>206</xdr:row>
      <xdr:rowOff>581025</xdr:rowOff>
    </xdr:to>
    <xdr:pic>
      <xdr:nvPicPr>
        <xdr:cNvPr id="4161" name="Imagem 133">
          <a:extLst>
            <a:ext uri="{FF2B5EF4-FFF2-40B4-BE49-F238E27FC236}">
              <a16:creationId xmlns:a16="http://schemas.microsoft.com/office/drawing/2014/main" id="{A1467301-D529-3FE2-3071-5139F13973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915828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207</xdr:row>
      <xdr:rowOff>438150</xdr:rowOff>
    </xdr:from>
    <xdr:to>
      <xdr:col>5</xdr:col>
      <xdr:colOff>1114425</xdr:colOff>
      <xdr:row>207</xdr:row>
      <xdr:rowOff>581025</xdr:rowOff>
    </xdr:to>
    <xdr:pic>
      <xdr:nvPicPr>
        <xdr:cNvPr id="4162" name="Imagem 134">
          <a:extLst>
            <a:ext uri="{FF2B5EF4-FFF2-40B4-BE49-F238E27FC236}">
              <a16:creationId xmlns:a16="http://schemas.microsoft.com/office/drawing/2014/main" id="{64BC607A-4BE6-35AE-1CF2-54548A2A3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925258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208</xdr:row>
      <xdr:rowOff>438150</xdr:rowOff>
    </xdr:from>
    <xdr:to>
      <xdr:col>5</xdr:col>
      <xdr:colOff>1114425</xdr:colOff>
      <xdr:row>208</xdr:row>
      <xdr:rowOff>581025</xdr:rowOff>
    </xdr:to>
    <xdr:pic>
      <xdr:nvPicPr>
        <xdr:cNvPr id="4163" name="Imagem 135">
          <a:extLst>
            <a:ext uri="{FF2B5EF4-FFF2-40B4-BE49-F238E27FC236}">
              <a16:creationId xmlns:a16="http://schemas.microsoft.com/office/drawing/2014/main" id="{7A1427EB-8703-A998-519A-D1176E8AE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934688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209</xdr:row>
      <xdr:rowOff>438150</xdr:rowOff>
    </xdr:from>
    <xdr:to>
      <xdr:col>5</xdr:col>
      <xdr:colOff>1114425</xdr:colOff>
      <xdr:row>209</xdr:row>
      <xdr:rowOff>581025</xdr:rowOff>
    </xdr:to>
    <xdr:pic>
      <xdr:nvPicPr>
        <xdr:cNvPr id="4164" name="Imagem 136">
          <a:extLst>
            <a:ext uri="{FF2B5EF4-FFF2-40B4-BE49-F238E27FC236}">
              <a16:creationId xmlns:a16="http://schemas.microsoft.com/office/drawing/2014/main" id="{8E1BBA32-18BA-691A-1638-7497198AB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944118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210</xdr:row>
      <xdr:rowOff>438150</xdr:rowOff>
    </xdr:from>
    <xdr:to>
      <xdr:col>5</xdr:col>
      <xdr:colOff>1114425</xdr:colOff>
      <xdr:row>210</xdr:row>
      <xdr:rowOff>581025</xdr:rowOff>
    </xdr:to>
    <xdr:pic>
      <xdr:nvPicPr>
        <xdr:cNvPr id="4165" name="Imagem 137">
          <a:extLst>
            <a:ext uri="{FF2B5EF4-FFF2-40B4-BE49-F238E27FC236}">
              <a16:creationId xmlns:a16="http://schemas.microsoft.com/office/drawing/2014/main" id="{660BD271-CF13-B717-EFD4-6FFEA867F3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953547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211</xdr:row>
      <xdr:rowOff>438150</xdr:rowOff>
    </xdr:from>
    <xdr:to>
      <xdr:col>5</xdr:col>
      <xdr:colOff>1114425</xdr:colOff>
      <xdr:row>211</xdr:row>
      <xdr:rowOff>581025</xdr:rowOff>
    </xdr:to>
    <xdr:pic>
      <xdr:nvPicPr>
        <xdr:cNvPr id="4166" name="Imagem 138">
          <a:extLst>
            <a:ext uri="{FF2B5EF4-FFF2-40B4-BE49-F238E27FC236}">
              <a16:creationId xmlns:a16="http://schemas.microsoft.com/office/drawing/2014/main" id="{E3968954-5CB2-2F03-D4CC-AF64DC2B0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962977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212</xdr:row>
      <xdr:rowOff>85725</xdr:rowOff>
    </xdr:from>
    <xdr:to>
      <xdr:col>5</xdr:col>
      <xdr:colOff>1143000</xdr:colOff>
      <xdr:row>212</xdr:row>
      <xdr:rowOff>228600</xdr:rowOff>
    </xdr:to>
    <xdr:pic>
      <xdr:nvPicPr>
        <xdr:cNvPr id="4167" name="Imagem 139">
          <a:extLst>
            <a:ext uri="{FF2B5EF4-FFF2-40B4-BE49-F238E27FC236}">
              <a16:creationId xmlns:a16="http://schemas.microsoft.com/office/drawing/2014/main" id="{079E4E56-28FE-07AD-1E67-5038AFB5D7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968883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213</xdr:row>
      <xdr:rowOff>114300</xdr:rowOff>
    </xdr:from>
    <xdr:to>
      <xdr:col>5</xdr:col>
      <xdr:colOff>1143000</xdr:colOff>
      <xdr:row>213</xdr:row>
      <xdr:rowOff>257175</xdr:rowOff>
    </xdr:to>
    <xdr:pic>
      <xdr:nvPicPr>
        <xdr:cNvPr id="4168" name="Imagem 140">
          <a:extLst>
            <a:ext uri="{FF2B5EF4-FFF2-40B4-BE49-F238E27FC236}">
              <a16:creationId xmlns:a16="http://schemas.microsoft.com/office/drawing/2014/main" id="{E2A80F37-63B9-B2D8-9FAC-194F8771A1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72312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214</xdr:row>
      <xdr:rowOff>114300</xdr:rowOff>
    </xdr:from>
    <xdr:to>
      <xdr:col>5</xdr:col>
      <xdr:colOff>1123950</xdr:colOff>
      <xdr:row>214</xdr:row>
      <xdr:rowOff>257175</xdr:rowOff>
    </xdr:to>
    <xdr:pic>
      <xdr:nvPicPr>
        <xdr:cNvPr id="4169" name="Imagem 141">
          <a:extLst>
            <a:ext uri="{FF2B5EF4-FFF2-40B4-BE49-F238E27FC236}">
              <a16:creationId xmlns:a16="http://schemas.microsoft.com/office/drawing/2014/main" id="{952E3DB9-8AD4-669F-8155-EED1B059F8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975455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215</xdr:row>
      <xdr:rowOff>85725</xdr:rowOff>
    </xdr:from>
    <xdr:to>
      <xdr:col>5</xdr:col>
      <xdr:colOff>1143000</xdr:colOff>
      <xdr:row>215</xdr:row>
      <xdr:rowOff>228600</xdr:rowOff>
    </xdr:to>
    <xdr:pic>
      <xdr:nvPicPr>
        <xdr:cNvPr id="4170" name="Imagem 142">
          <a:extLst>
            <a:ext uri="{FF2B5EF4-FFF2-40B4-BE49-F238E27FC236}">
              <a16:creationId xmlns:a16="http://schemas.microsoft.com/office/drawing/2014/main" id="{2E399C2B-FFE2-B064-2EA8-8252DDF284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978312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216</xdr:row>
      <xdr:rowOff>114300</xdr:rowOff>
    </xdr:from>
    <xdr:to>
      <xdr:col>5</xdr:col>
      <xdr:colOff>1143000</xdr:colOff>
      <xdr:row>216</xdr:row>
      <xdr:rowOff>257175</xdr:rowOff>
    </xdr:to>
    <xdr:pic>
      <xdr:nvPicPr>
        <xdr:cNvPr id="4171" name="Imagem 143">
          <a:extLst>
            <a:ext uri="{FF2B5EF4-FFF2-40B4-BE49-F238E27FC236}">
              <a16:creationId xmlns:a16="http://schemas.microsoft.com/office/drawing/2014/main" id="{2BF1480D-84F2-F2DB-A030-EC7C53FA82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81741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217</xdr:row>
      <xdr:rowOff>114300</xdr:rowOff>
    </xdr:from>
    <xdr:to>
      <xdr:col>5</xdr:col>
      <xdr:colOff>1123950</xdr:colOff>
      <xdr:row>217</xdr:row>
      <xdr:rowOff>257175</xdr:rowOff>
    </xdr:to>
    <xdr:pic>
      <xdr:nvPicPr>
        <xdr:cNvPr id="4172" name="Imagem 144">
          <a:extLst>
            <a:ext uri="{FF2B5EF4-FFF2-40B4-BE49-F238E27FC236}">
              <a16:creationId xmlns:a16="http://schemas.microsoft.com/office/drawing/2014/main" id="{82EC17F6-6E03-930A-EE66-449A43FE47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984885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220</xdr:row>
      <xdr:rowOff>114300</xdr:rowOff>
    </xdr:from>
    <xdr:to>
      <xdr:col>5</xdr:col>
      <xdr:colOff>1143000</xdr:colOff>
      <xdr:row>220</xdr:row>
      <xdr:rowOff>257175</xdr:rowOff>
    </xdr:to>
    <xdr:pic>
      <xdr:nvPicPr>
        <xdr:cNvPr id="4173" name="Imagem 145">
          <a:extLst>
            <a:ext uri="{FF2B5EF4-FFF2-40B4-BE49-F238E27FC236}">
              <a16:creationId xmlns:a16="http://schemas.microsoft.com/office/drawing/2014/main" id="{6EBE7484-EBFE-D05F-0F3C-9973770688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97362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221</xdr:row>
      <xdr:rowOff>114300</xdr:rowOff>
    </xdr:from>
    <xdr:to>
      <xdr:col>5</xdr:col>
      <xdr:colOff>1123950</xdr:colOff>
      <xdr:row>221</xdr:row>
      <xdr:rowOff>257175</xdr:rowOff>
    </xdr:to>
    <xdr:pic>
      <xdr:nvPicPr>
        <xdr:cNvPr id="4174" name="Imagem 146">
          <a:extLst>
            <a:ext uri="{FF2B5EF4-FFF2-40B4-BE49-F238E27FC236}">
              <a16:creationId xmlns:a16="http://schemas.microsoft.com/office/drawing/2014/main" id="{3B32E209-EE85-6D71-A830-5B89A4659C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001363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241</xdr:row>
      <xdr:rowOff>85725</xdr:rowOff>
    </xdr:from>
    <xdr:to>
      <xdr:col>5</xdr:col>
      <xdr:colOff>1143000</xdr:colOff>
      <xdr:row>241</xdr:row>
      <xdr:rowOff>228600</xdr:rowOff>
    </xdr:to>
    <xdr:pic>
      <xdr:nvPicPr>
        <xdr:cNvPr id="4175" name="Imagem 147">
          <a:extLst>
            <a:ext uri="{FF2B5EF4-FFF2-40B4-BE49-F238E27FC236}">
              <a16:creationId xmlns:a16="http://schemas.microsoft.com/office/drawing/2014/main" id="{30CA57B6-22FC-5178-50AA-07DB93E9BF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1117092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242</xdr:row>
      <xdr:rowOff>114300</xdr:rowOff>
    </xdr:from>
    <xdr:to>
      <xdr:col>5</xdr:col>
      <xdr:colOff>1143000</xdr:colOff>
      <xdr:row>242</xdr:row>
      <xdr:rowOff>257175</xdr:rowOff>
    </xdr:to>
    <xdr:pic>
      <xdr:nvPicPr>
        <xdr:cNvPr id="4176" name="Imagem 148">
          <a:extLst>
            <a:ext uri="{FF2B5EF4-FFF2-40B4-BE49-F238E27FC236}">
              <a16:creationId xmlns:a16="http://schemas.microsoft.com/office/drawing/2014/main" id="{0DA28498-6996-5CAD-C656-5BA24B0C7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120521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243</xdr:row>
      <xdr:rowOff>114300</xdr:rowOff>
    </xdr:from>
    <xdr:to>
      <xdr:col>5</xdr:col>
      <xdr:colOff>1123950</xdr:colOff>
      <xdr:row>243</xdr:row>
      <xdr:rowOff>257175</xdr:rowOff>
    </xdr:to>
    <xdr:pic>
      <xdr:nvPicPr>
        <xdr:cNvPr id="4177" name="Imagem 149">
          <a:extLst>
            <a:ext uri="{FF2B5EF4-FFF2-40B4-BE49-F238E27FC236}">
              <a16:creationId xmlns:a16="http://schemas.microsoft.com/office/drawing/2014/main" id="{4B9D92C7-0A3C-23E5-45D1-5E89CD23C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123664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219</xdr:row>
      <xdr:rowOff>171450</xdr:rowOff>
    </xdr:from>
    <xdr:to>
      <xdr:col>5</xdr:col>
      <xdr:colOff>1133475</xdr:colOff>
      <xdr:row>219</xdr:row>
      <xdr:rowOff>314325</xdr:rowOff>
    </xdr:to>
    <xdr:pic>
      <xdr:nvPicPr>
        <xdr:cNvPr id="4178" name="Imagem 150">
          <a:extLst>
            <a:ext uri="{FF2B5EF4-FFF2-40B4-BE49-F238E27FC236}">
              <a16:creationId xmlns:a16="http://schemas.microsoft.com/office/drawing/2014/main" id="{8EC747B6-0B8A-F365-C170-D6962243EA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9700" y="993267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218</xdr:row>
      <xdr:rowOff>209550</xdr:rowOff>
    </xdr:from>
    <xdr:to>
      <xdr:col>5</xdr:col>
      <xdr:colOff>1143000</xdr:colOff>
      <xdr:row>218</xdr:row>
      <xdr:rowOff>352425</xdr:rowOff>
    </xdr:to>
    <xdr:pic>
      <xdr:nvPicPr>
        <xdr:cNvPr id="4179" name="Imagem 151">
          <a:extLst>
            <a:ext uri="{FF2B5EF4-FFF2-40B4-BE49-F238E27FC236}">
              <a16:creationId xmlns:a16="http://schemas.microsoft.com/office/drawing/2014/main" id="{0CA0E081-000B-3104-8EF0-B4B4D41926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88980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222</xdr:row>
      <xdr:rowOff>438150</xdr:rowOff>
    </xdr:from>
    <xdr:to>
      <xdr:col>5</xdr:col>
      <xdr:colOff>1114425</xdr:colOff>
      <xdr:row>222</xdr:row>
      <xdr:rowOff>581025</xdr:rowOff>
    </xdr:to>
    <xdr:pic>
      <xdr:nvPicPr>
        <xdr:cNvPr id="4180" name="Imagem 152">
          <a:extLst>
            <a:ext uri="{FF2B5EF4-FFF2-40B4-BE49-F238E27FC236}">
              <a16:creationId xmlns:a16="http://schemas.microsoft.com/office/drawing/2014/main" id="{DDC3DB9E-1FCD-4735-81D9-71D7C27E88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008983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914400</xdr:colOff>
      <xdr:row>223</xdr:row>
      <xdr:rowOff>438150</xdr:rowOff>
    </xdr:from>
    <xdr:to>
      <xdr:col>5</xdr:col>
      <xdr:colOff>1076325</xdr:colOff>
      <xdr:row>223</xdr:row>
      <xdr:rowOff>581025</xdr:rowOff>
    </xdr:to>
    <xdr:pic>
      <xdr:nvPicPr>
        <xdr:cNvPr id="4181" name="Imagem 153">
          <a:extLst>
            <a:ext uri="{FF2B5EF4-FFF2-40B4-BE49-F238E27FC236}">
              <a16:creationId xmlns:a16="http://schemas.microsoft.com/office/drawing/2014/main" id="{0E781A80-4A8A-38F9-2803-F5E820ACD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1018413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226</xdr:row>
      <xdr:rowOff>438150</xdr:rowOff>
    </xdr:from>
    <xdr:to>
      <xdr:col>5</xdr:col>
      <xdr:colOff>1114425</xdr:colOff>
      <xdr:row>226</xdr:row>
      <xdr:rowOff>581025</xdr:rowOff>
    </xdr:to>
    <xdr:pic>
      <xdr:nvPicPr>
        <xdr:cNvPr id="4182" name="Imagem 154">
          <a:extLst>
            <a:ext uri="{FF2B5EF4-FFF2-40B4-BE49-F238E27FC236}">
              <a16:creationId xmlns:a16="http://schemas.microsoft.com/office/drawing/2014/main" id="{56CAC86B-108B-1DEC-9926-164E82F34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036796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227</xdr:row>
      <xdr:rowOff>438150</xdr:rowOff>
    </xdr:from>
    <xdr:to>
      <xdr:col>5</xdr:col>
      <xdr:colOff>1114425</xdr:colOff>
      <xdr:row>227</xdr:row>
      <xdr:rowOff>581025</xdr:rowOff>
    </xdr:to>
    <xdr:pic>
      <xdr:nvPicPr>
        <xdr:cNvPr id="4183" name="Imagem 155">
          <a:extLst>
            <a:ext uri="{FF2B5EF4-FFF2-40B4-BE49-F238E27FC236}">
              <a16:creationId xmlns:a16="http://schemas.microsoft.com/office/drawing/2014/main" id="{C2DA0DD3-15AF-41FD-20FF-FACF9B9C3A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046226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228</xdr:row>
      <xdr:rowOff>438150</xdr:rowOff>
    </xdr:from>
    <xdr:to>
      <xdr:col>5</xdr:col>
      <xdr:colOff>1114425</xdr:colOff>
      <xdr:row>228</xdr:row>
      <xdr:rowOff>581025</xdr:rowOff>
    </xdr:to>
    <xdr:pic>
      <xdr:nvPicPr>
        <xdr:cNvPr id="4184" name="Imagem 156">
          <a:extLst>
            <a:ext uri="{FF2B5EF4-FFF2-40B4-BE49-F238E27FC236}">
              <a16:creationId xmlns:a16="http://schemas.microsoft.com/office/drawing/2014/main" id="{4E9E03B8-BF01-BAAE-1384-944B89477B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055655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230</xdr:row>
      <xdr:rowOff>9525</xdr:rowOff>
    </xdr:from>
    <xdr:to>
      <xdr:col>5</xdr:col>
      <xdr:colOff>1114425</xdr:colOff>
      <xdr:row>230</xdr:row>
      <xdr:rowOff>9525</xdr:rowOff>
    </xdr:to>
    <xdr:pic>
      <xdr:nvPicPr>
        <xdr:cNvPr id="4185" name="Imagem 157">
          <a:extLst>
            <a:ext uri="{FF2B5EF4-FFF2-40B4-BE49-F238E27FC236}">
              <a16:creationId xmlns:a16="http://schemas.microsoft.com/office/drawing/2014/main" id="{EE38BB61-F744-06EA-9925-9518DDE7C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06499025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244</xdr:row>
      <xdr:rowOff>438150</xdr:rowOff>
    </xdr:from>
    <xdr:to>
      <xdr:col>5</xdr:col>
      <xdr:colOff>1114425</xdr:colOff>
      <xdr:row>244</xdr:row>
      <xdr:rowOff>581025</xdr:rowOff>
    </xdr:to>
    <xdr:pic>
      <xdr:nvPicPr>
        <xdr:cNvPr id="4186" name="Imagem 158">
          <a:extLst>
            <a:ext uri="{FF2B5EF4-FFF2-40B4-BE49-F238E27FC236}">
              <a16:creationId xmlns:a16="http://schemas.microsoft.com/office/drawing/2014/main" id="{B0E3F503-147B-34D4-F2D9-153A8AE2B7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130046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245</xdr:row>
      <xdr:rowOff>438150</xdr:rowOff>
    </xdr:from>
    <xdr:to>
      <xdr:col>5</xdr:col>
      <xdr:colOff>1114425</xdr:colOff>
      <xdr:row>245</xdr:row>
      <xdr:rowOff>581025</xdr:rowOff>
    </xdr:to>
    <xdr:pic>
      <xdr:nvPicPr>
        <xdr:cNvPr id="4187" name="Imagem 159">
          <a:extLst>
            <a:ext uri="{FF2B5EF4-FFF2-40B4-BE49-F238E27FC236}">
              <a16:creationId xmlns:a16="http://schemas.microsoft.com/office/drawing/2014/main" id="{3398F26A-2E3F-5825-7E11-3A22023BB6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139475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247</xdr:row>
      <xdr:rowOff>9525</xdr:rowOff>
    </xdr:from>
    <xdr:to>
      <xdr:col>5</xdr:col>
      <xdr:colOff>1114425</xdr:colOff>
      <xdr:row>247</xdr:row>
      <xdr:rowOff>9525</xdr:rowOff>
    </xdr:to>
    <xdr:pic>
      <xdr:nvPicPr>
        <xdr:cNvPr id="4188" name="Imagem 160">
          <a:extLst>
            <a:ext uri="{FF2B5EF4-FFF2-40B4-BE49-F238E27FC236}">
              <a16:creationId xmlns:a16="http://schemas.microsoft.com/office/drawing/2014/main" id="{05A3346F-4479-0401-EA52-A6F8418FF7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14747675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249</xdr:row>
      <xdr:rowOff>438150</xdr:rowOff>
    </xdr:from>
    <xdr:to>
      <xdr:col>5</xdr:col>
      <xdr:colOff>1114425</xdr:colOff>
      <xdr:row>249</xdr:row>
      <xdr:rowOff>581025</xdr:rowOff>
    </xdr:to>
    <xdr:pic>
      <xdr:nvPicPr>
        <xdr:cNvPr id="4189" name="Imagem 161">
          <a:extLst>
            <a:ext uri="{FF2B5EF4-FFF2-40B4-BE49-F238E27FC236}">
              <a16:creationId xmlns:a16="http://schemas.microsoft.com/office/drawing/2014/main" id="{E9C8BC65-34FA-73E1-DF9E-04184EC31E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157478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232</xdr:row>
      <xdr:rowOff>171450</xdr:rowOff>
    </xdr:from>
    <xdr:to>
      <xdr:col>5</xdr:col>
      <xdr:colOff>1133475</xdr:colOff>
      <xdr:row>232</xdr:row>
      <xdr:rowOff>314325</xdr:rowOff>
    </xdr:to>
    <xdr:pic>
      <xdr:nvPicPr>
        <xdr:cNvPr id="4190" name="Imagem 162">
          <a:extLst>
            <a:ext uri="{FF2B5EF4-FFF2-40B4-BE49-F238E27FC236}">
              <a16:creationId xmlns:a16="http://schemas.microsoft.com/office/drawing/2014/main" id="{B378437F-FAF0-F697-4880-0A6EF695C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9700" y="1075944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231</xdr:row>
      <xdr:rowOff>209550</xdr:rowOff>
    </xdr:from>
    <xdr:to>
      <xdr:col>5</xdr:col>
      <xdr:colOff>1143000</xdr:colOff>
      <xdr:row>231</xdr:row>
      <xdr:rowOff>352425</xdr:rowOff>
    </xdr:to>
    <xdr:pic>
      <xdr:nvPicPr>
        <xdr:cNvPr id="4191" name="Imagem 163">
          <a:extLst>
            <a:ext uri="{FF2B5EF4-FFF2-40B4-BE49-F238E27FC236}">
              <a16:creationId xmlns:a16="http://schemas.microsoft.com/office/drawing/2014/main" id="{C51C730B-E9FD-881B-0AEB-D3740A57A3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71657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234</xdr:row>
      <xdr:rowOff>171450</xdr:rowOff>
    </xdr:from>
    <xdr:to>
      <xdr:col>5</xdr:col>
      <xdr:colOff>1133475</xdr:colOff>
      <xdr:row>234</xdr:row>
      <xdr:rowOff>314325</xdr:rowOff>
    </xdr:to>
    <xdr:pic>
      <xdr:nvPicPr>
        <xdr:cNvPr id="4192" name="Imagem 164">
          <a:extLst>
            <a:ext uri="{FF2B5EF4-FFF2-40B4-BE49-F238E27FC236}">
              <a16:creationId xmlns:a16="http://schemas.microsoft.com/office/drawing/2014/main" id="{E348C795-16CA-77B8-23F5-4A55C2778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9700" y="1085278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233</xdr:row>
      <xdr:rowOff>209550</xdr:rowOff>
    </xdr:from>
    <xdr:to>
      <xdr:col>5</xdr:col>
      <xdr:colOff>1143000</xdr:colOff>
      <xdr:row>233</xdr:row>
      <xdr:rowOff>352425</xdr:rowOff>
    </xdr:to>
    <xdr:pic>
      <xdr:nvPicPr>
        <xdr:cNvPr id="4193" name="Imagem 165">
          <a:extLst>
            <a:ext uri="{FF2B5EF4-FFF2-40B4-BE49-F238E27FC236}">
              <a16:creationId xmlns:a16="http://schemas.microsoft.com/office/drawing/2014/main" id="{514D070E-E0B9-A0E9-D64F-F2A9C6D3C3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80992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236</xdr:row>
      <xdr:rowOff>171450</xdr:rowOff>
    </xdr:from>
    <xdr:to>
      <xdr:col>5</xdr:col>
      <xdr:colOff>1133475</xdr:colOff>
      <xdr:row>236</xdr:row>
      <xdr:rowOff>314325</xdr:rowOff>
    </xdr:to>
    <xdr:pic>
      <xdr:nvPicPr>
        <xdr:cNvPr id="4194" name="Imagem 166">
          <a:extLst>
            <a:ext uri="{FF2B5EF4-FFF2-40B4-BE49-F238E27FC236}">
              <a16:creationId xmlns:a16="http://schemas.microsoft.com/office/drawing/2014/main" id="{C7ECAFD6-A732-CF1D-DD90-F39D983D81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9700" y="1094613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235</xdr:row>
      <xdr:rowOff>209550</xdr:rowOff>
    </xdr:from>
    <xdr:to>
      <xdr:col>5</xdr:col>
      <xdr:colOff>1143000</xdr:colOff>
      <xdr:row>235</xdr:row>
      <xdr:rowOff>352425</xdr:rowOff>
    </xdr:to>
    <xdr:pic>
      <xdr:nvPicPr>
        <xdr:cNvPr id="4195" name="Imagem 167">
          <a:extLst>
            <a:ext uri="{FF2B5EF4-FFF2-40B4-BE49-F238E27FC236}">
              <a16:creationId xmlns:a16="http://schemas.microsoft.com/office/drawing/2014/main" id="{ECCFAEDB-C82F-71EF-2047-A708B30D3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90326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250</xdr:row>
      <xdr:rowOff>190500</xdr:rowOff>
    </xdr:from>
    <xdr:to>
      <xdr:col>5</xdr:col>
      <xdr:colOff>1104900</xdr:colOff>
      <xdr:row>250</xdr:row>
      <xdr:rowOff>333375</xdr:rowOff>
    </xdr:to>
    <xdr:pic>
      <xdr:nvPicPr>
        <xdr:cNvPr id="4196" name="Imagem 168">
          <a:extLst>
            <a:ext uri="{FF2B5EF4-FFF2-40B4-BE49-F238E27FC236}">
              <a16:creationId xmlns:a16="http://schemas.microsoft.com/office/drawing/2014/main" id="{13309996-00E5-751B-AC39-408833B76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164431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251</xdr:row>
      <xdr:rowOff>161925</xdr:rowOff>
    </xdr:from>
    <xdr:to>
      <xdr:col>5</xdr:col>
      <xdr:colOff>1114425</xdr:colOff>
      <xdr:row>251</xdr:row>
      <xdr:rowOff>304800</xdr:rowOff>
    </xdr:to>
    <xdr:pic>
      <xdr:nvPicPr>
        <xdr:cNvPr id="4197" name="Imagem 169">
          <a:extLst>
            <a:ext uri="{FF2B5EF4-FFF2-40B4-BE49-F238E27FC236}">
              <a16:creationId xmlns:a16="http://schemas.microsoft.com/office/drawing/2014/main" id="{5CADD99E-F4DD-696E-3325-80A515470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168812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252</xdr:row>
      <xdr:rowOff>85725</xdr:rowOff>
    </xdr:from>
    <xdr:to>
      <xdr:col>5</xdr:col>
      <xdr:colOff>1143000</xdr:colOff>
      <xdr:row>252</xdr:row>
      <xdr:rowOff>228600</xdr:rowOff>
    </xdr:to>
    <xdr:pic>
      <xdr:nvPicPr>
        <xdr:cNvPr id="4198" name="Imagem 170">
          <a:extLst>
            <a:ext uri="{FF2B5EF4-FFF2-40B4-BE49-F238E27FC236}">
              <a16:creationId xmlns:a16="http://schemas.microsoft.com/office/drawing/2014/main" id="{32744C2C-4D7E-859A-2DF4-BDC5D09857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1172718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253</xdr:row>
      <xdr:rowOff>114300</xdr:rowOff>
    </xdr:from>
    <xdr:to>
      <xdr:col>5</xdr:col>
      <xdr:colOff>1143000</xdr:colOff>
      <xdr:row>253</xdr:row>
      <xdr:rowOff>257175</xdr:rowOff>
    </xdr:to>
    <xdr:pic>
      <xdr:nvPicPr>
        <xdr:cNvPr id="4199" name="Imagem 171">
          <a:extLst>
            <a:ext uri="{FF2B5EF4-FFF2-40B4-BE49-F238E27FC236}">
              <a16:creationId xmlns:a16="http://schemas.microsoft.com/office/drawing/2014/main" id="{8D199BE4-9DE5-A474-76FB-7A5FE02601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176147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254</xdr:row>
      <xdr:rowOff>114300</xdr:rowOff>
    </xdr:from>
    <xdr:to>
      <xdr:col>5</xdr:col>
      <xdr:colOff>1123950</xdr:colOff>
      <xdr:row>254</xdr:row>
      <xdr:rowOff>257175</xdr:rowOff>
    </xdr:to>
    <xdr:pic>
      <xdr:nvPicPr>
        <xdr:cNvPr id="4200" name="Imagem 172">
          <a:extLst>
            <a:ext uri="{FF2B5EF4-FFF2-40B4-BE49-F238E27FC236}">
              <a16:creationId xmlns:a16="http://schemas.microsoft.com/office/drawing/2014/main" id="{92BA0728-6CFF-284E-1FC9-30392F5CB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179290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255</xdr:row>
      <xdr:rowOff>438150</xdr:rowOff>
    </xdr:from>
    <xdr:to>
      <xdr:col>5</xdr:col>
      <xdr:colOff>1114425</xdr:colOff>
      <xdr:row>255</xdr:row>
      <xdr:rowOff>581025</xdr:rowOff>
    </xdr:to>
    <xdr:pic>
      <xdr:nvPicPr>
        <xdr:cNvPr id="4201" name="Imagem 173">
          <a:extLst>
            <a:ext uri="{FF2B5EF4-FFF2-40B4-BE49-F238E27FC236}">
              <a16:creationId xmlns:a16="http://schemas.microsoft.com/office/drawing/2014/main" id="{BB6A7813-2EE0-FD96-00AA-C961E2C632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185672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256</xdr:row>
      <xdr:rowOff>438150</xdr:rowOff>
    </xdr:from>
    <xdr:to>
      <xdr:col>5</xdr:col>
      <xdr:colOff>1114425</xdr:colOff>
      <xdr:row>256</xdr:row>
      <xdr:rowOff>581025</xdr:rowOff>
    </xdr:to>
    <xdr:pic>
      <xdr:nvPicPr>
        <xdr:cNvPr id="4202" name="Imagem 174">
          <a:extLst>
            <a:ext uri="{FF2B5EF4-FFF2-40B4-BE49-F238E27FC236}">
              <a16:creationId xmlns:a16="http://schemas.microsoft.com/office/drawing/2014/main" id="{4A91BBB4-0147-8553-7577-2BF078549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195101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257</xdr:row>
      <xdr:rowOff>85725</xdr:rowOff>
    </xdr:from>
    <xdr:to>
      <xdr:col>5</xdr:col>
      <xdr:colOff>1143000</xdr:colOff>
      <xdr:row>257</xdr:row>
      <xdr:rowOff>228600</xdr:rowOff>
    </xdr:to>
    <xdr:pic>
      <xdr:nvPicPr>
        <xdr:cNvPr id="4203" name="Imagem 175">
          <a:extLst>
            <a:ext uri="{FF2B5EF4-FFF2-40B4-BE49-F238E27FC236}">
              <a16:creationId xmlns:a16="http://schemas.microsoft.com/office/drawing/2014/main" id="{61DC26D9-6194-C3A6-A40C-EED8E0F623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1201007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258</xdr:row>
      <xdr:rowOff>114300</xdr:rowOff>
    </xdr:from>
    <xdr:to>
      <xdr:col>5</xdr:col>
      <xdr:colOff>1143000</xdr:colOff>
      <xdr:row>258</xdr:row>
      <xdr:rowOff>257175</xdr:rowOff>
    </xdr:to>
    <xdr:pic>
      <xdr:nvPicPr>
        <xdr:cNvPr id="4204" name="Imagem 176">
          <a:extLst>
            <a:ext uri="{FF2B5EF4-FFF2-40B4-BE49-F238E27FC236}">
              <a16:creationId xmlns:a16="http://schemas.microsoft.com/office/drawing/2014/main" id="{28F3CF3C-A39E-C116-7850-30C93EC762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204436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259</xdr:row>
      <xdr:rowOff>114300</xdr:rowOff>
    </xdr:from>
    <xdr:to>
      <xdr:col>5</xdr:col>
      <xdr:colOff>1123950</xdr:colOff>
      <xdr:row>259</xdr:row>
      <xdr:rowOff>257175</xdr:rowOff>
    </xdr:to>
    <xdr:pic>
      <xdr:nvPicPr>
        <xdr:cNvPr id="4205" name="Imagem 177">
          <a:extLst>
            <a:ext uri="{FF2B5EF4-FFF2-40B4-BE49-F238E27FC236}">
              <a16:creationId xmlns:a16="http://schemas.microsoft.com/office/drawing/2014/main" id="{E43389A2-091B-9BE8-A4F3-24C354875A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07579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260</xdr:row>
      <xdr:rowOff>85725</xdr:rowOff>
    </xdr:from>
    <xdr:to>
      <xdr:col>5</xdr:col>
      <xdr:colOff>1143000</xdr:colOff>
      <xdr:row>260</xdr:row>
      <xdr:rowOff>228600</xdr:rowOff>
    </xdr:to>
    <xdr:pic>
      <xdr:nvPicPr>
        <xdr:cNvPr id="4206" name="Imagem 178">
          <a:extLst>
            <a:ext uri="{FF2B5EF4-FFF2-40B4-BE49-F238E27FC236}">
              <a16:creationId xmlns:a16="http://schemas.microsoft.com/office/drawing/2014/main" id="{7379E6CC-089D-6BB7-0B58-178DF4DA0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1210437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261</xdr:row>
      <xdr:rowOff>114300</xdr:rowOff>
    </xdr:from>
    <xdr:to>
      <xdr:col>5</xdr:col>
      <xdr:colOff>1143000</xdr:colOff>
      <xdr:row>261</xdr:row>
      <xdr:rowOff>257175</xdr:rowOff>
    </xdr:to>
    <xdr:pic>
      <xdr:nvPicPr>
        <xdr:cNvPr id="4207" name="Imagem 179">
          <a:extLst>
            <a:ext uri="{FF2B5EF4-FFF2-40B4-BE49-F238E27FC236}">
              <a16:creationId xmlns:a16="http://schemas.microsoft.com/office/drawing/2014/main" id="{2736DF61-8E67-3393-EF34-13DEF274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213866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262</xdr:row>
      <xdr:rowOff>114300</xdr:rowOff>
    </xdr:from>
    <xdr:to>
      <xdr:col>5</xdr:col>
      <xdr:colOff>1123950</xdr:colOff>
      <xdr:row>262</xdr:row>
      <xdr:rowOff>257175</xdr:rowOff>
    </xdr:to>
    <xdr:pic>
      <xdr:nvPicPr>
        <xdr:cNvPr id="4208" name="Imagem 180">
          <a:extLst>
            <a:ext uri="{FF2B5EF4-FFF2-40B4-BE49-F238E27FC236}">
              <a16:creationId xmlns:a16="http://schemas.microsoft.com/office/drawing/2014/main" id="{69A7968A-4CCA-57AD-DF5B-3D141E8E25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17009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263</xdr:row>
      <xdr:rowOff>85725</xdr:rowOff>
    </xdr:from>
    <xdr:to>
      <xdr:col>5</xdr:col>
      <xdr:colOff>1143000</xdr:colOff>
      <xdr:row>263</xdr:row>
      <xdr:rowOff>228600</xdr:rowOff>
    </xdr:to>
    <xdr:pic>
      <xdr:nvPicPr>
        <xdr:cNvPr id="4209" name="Imagem 181">
          <a:extLst>
            <a:ext uri="{FF2B5EF4-FFF2-40B4-BE49-F238E27FC236}">
              <a16:creationId xmlns:a16="http://schemas.microsoft.com/office/drawing/2014/main" id="{550C6381-4522-55CB-9852-AD489078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1219866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264</xdr:row>
      <xdr:rowOff>114300</xdr:rowOff>
    </xdr:from>
    <xdr:to>
      <xdr:col>5</xdr:col>
      <xdr:colOff>1143000</xdr:colOff>
      <xdr:row>264</xdr:row>
      <xdr:rowOff>257175</xdr:rowOff>
    </xdr:to>
    <xdr:pic>
      <xdr:nvPicPr>
        <xdr:cNvPr id="4210" name="Imagem 182">
          <a:extLst>
            <a:ext uri="{FF2B5EF4-FFF2-40B4-BE49-F238E27FC236}">
              <a16:creationId xmlns:a16="http://schemas.microsoft.com/office/drawing/2014/main" id="{3FAC25C5-6C30-FBF1-1332-D46ECEBC59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223295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265</xdr:row>
      <xdr:rowOff>114300</xdr:rowOff>
    </xdr:from>
    <xdr:to>
      <xdr:col>5</xdr:col>
      <xdr:colOff>1123950</xdr:colOff>
      <xdr:row>265</xdr:row>
      <xdr:rowOff>257175</xdr:rowOff>
    </xdr:to>
    <xdr:pic>
      <xdr:nvPicPr>
        <xdr:cNvPr id="4211" name="Imagem 183">
          <a:extLst>
            <a:ext uri="{FF2B5EF4-FFF2-40B4-BE49-F238E27FC236}">
              <a16:creationId xmlns:a16="http://schemas.microsoft.com/office/drawing/2014/main" id="{E061D5F0-69CB-4053-F502-F4C0AE30EB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26439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297</xdr:row>
      <xdr:rowOff>438150</xdr:rowOff>
    </xdr:from>
    <xdr:to>
      <xdr:col>5</xdr:col>
      <xdr:colOff>1114425</xdr:colOff>
      <xdr:row>297</xdr:row>
      <xdr:rowOff>581025</xdr:rowOff>
    </xdr:to>
    <xdr:pic>
      <xdr:nvPicPr>
        <xdr:cNvPr id="4212" name="Imagem 184">
          <a:extLst>
            <a:ext uri="{FF2B5EF4-FFF2-40B4-BE49-F238E27FC236}">
              <a16:creationId xmlns:a16="http://schemas.microsoft.com/office/drawing/2014/main" id="{7D15B54F-A9E6-F5DA-09D3-5BCBD49462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35595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298</xdr:row>
      <xdr:rowOff>438150</xdr:rowOff>
    </xdr:from>
    <xdr:to>
      <xdr:col>5</xdr:col>
      <xdr:colOff>1114425</xdr:colOff>
      <xdr:row>298</xdr:row>
      <xdr:rowOff>581025</xdr:rowOff>
    </xdr:to>
    <xdr:pic>
      <xdr:nvPicPr>
        <xdr:cNvPr id="4213" name="Imagem 185">
          <a:extLst>
            <a:ext uri="{FF2B5EF4-FFF2-40B4-BE49-F238E27FC236}">
              <a16:creationId xmlns:a16="http://schemas.microsoft.com/office/drawing/2014/main" id="{35D0411B-9A9D-594E-1DAF-954289B093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45025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299</xdr:row>
      <xdr:rowOff>438150</xdr:rowOff>
    </xdr:from>
    <xdr:to>
      <xdr:col>5</xdr:col>
      <xdr:colOff>1114425</xdr:colOff>
      <xdr:row>299</xdr:row>
      <xdr:rowOff>581025</xdr:rowOff>
    </xdr:to>
    <xdr:pic>
      <xdr:nvPicPr>
        <xdr:cNvPr id="4214" name="Imagem 186">
          <a:extLst>
            <a:ext uri="{FF2B5EF4-FFF2-40B4-BE49-F238E27FC236}">
              <a16:creationId xmlns:a16="http://schemas.microsoft.com/office/drawing/2014/main" id="{8B726094-D330-5BCB-8535-6AA3A0B18D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54455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300</xdr:row>
      <xdr:rowOff>438150</xdr:rowOff>
    </xdr:from>
    <xdr:to>
      <xdr:col>5</xdr:col>
      <xdr:colOff>1114425</xdr:colOff>
      <xdr:row>300</xdr:row>
      <xdr:rowOff>581025</xdr:rowOff>
    </xdr:to>
    <xdr:pic>
      <xdr:nvPicPr>
        <xdr:cNvPr id="4215" name="Imagem 187">
          <a:extLst>
            <a:ext uri="{FF2B5EF4-FFF2-40B4-BE49-F238E27FC236}">
              <a16:creationId xmlns:a16="http://schemas.microsoft.com/office/drawing/2014/main" id="{33B0B304-CDD5-483E-D39A-E22748912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63884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302</xdr:row>
      <xdr:rowOff>438150</xdr:rowOff>
    </xdr:from>
    <xdr:to>
      <xdr:col>5</xdr:col>
      <xdr:colOff>1114425</xdr:colOff>
      <xdr:row>302</xdr:row>
      <xdr:rowOff>581025</xdr:rowOff>
    </xdr:to>
    <xdr:pic>
      <xdr:nvPicPr>
        <xdr:cNvPr id="4216" name="Imagem 188">
          <a:extLst>
            <a:ext uri="{FF2B5EF4-FFF2-40B4-BE49-F238E27FC236}">
              <a16:creationId xmlns:a16="http://schemas.microsoft.com/office/drawing/2014/main" id="{335F633E-0D81-2A9A-E1A6-94C060574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82744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303</xdr:row>
      <xdr:rowOff>438150</xdr:rowOff>
    </xdr:from>
    <xdr:to>
      <xdr:col>5</xdr:col>
      <xdr:colOff>1114425</xdr:colOff>
      <xdr:row>303</xdr:row>
      <xdr:rowOff>581025</xdr:rowOff>
    </xdr:to>
    <xdr:pic>
      <xdr:nvPicPr>
        <xdr:cNvPr id="4217" name="Imagem 189">
          <a:extLst>
            <a:ext uri="{FF2B5EF4-FFF2-40B4-BE49-F238E27FC236}">
              <a16:creationId xmlns:a16="http://schemas.microsoft.com/office/drawing/2014/main" id="{C356EF57-6163-B649-8C3F-FD59B7D6F0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92174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304</xdr:row>
      <xdr:rowOff>438150</xdr:rowOff>
    </xdr:from>
    <xdr:to>
      <xdr:col>5</xdr:col>
      <xdr:colOff>1114425</xdr:colOff>
      <xdr:row>304</xdr:row>
      <xdr:rowOff>581025</xdr:rowOff>
    </xdr:to>
    <xdr:pic>
      <xdr:nvPicPr>
        <xdr:cNvPr id="4218" name="Imagem 190">
          <a:extLst>
            <a:ext uri="{FF2B5EF4-FFF2-40B4-BE49-F238E27FC236}">
              <a16:creationId xmlns:a16="http://schemas.microsoft.com/office/drawing/2014/main" id="{2D5026B7-F65E-3D0E-2DF3-A05BA07E82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01603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297</xdr:row>
      <xdr:rowOff>104775</xdr:rowOff>
    </xdr:from>
    <xdr:to>
      <xdr:col>4</xdr:col>
      <xdr:colOff>1009650</xdr:colOff>
      <xdr:row>297</xdr:row>
      <xdr:rowOff>838200</xdr:rowOff>
    </xdr:to>
    <xdr:pic>
      <xdr:nvPicPr>
        <xdr:cNvPr id="4219" name="Imagem 191">
          <a:extLst>
            <a:ext uri="{FF2B5EF4-FFF2-40B4-BE49-F238E27FC236}">
              <a16:creationId xmlns:a16="http://schemas.microsoft.com/office/drawing/2014/main" id="{1EDB7322-624D-81B1-57D2-C99FF67F74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133226175"/>
          <a:ext cx="6286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301</xdr:row>
      <xdr:rowOff>76200</xdr:rowOff>
    </xdr:from>
    <xdr:to>
      <xdr:col>4</xdr:col>
      <xdr:colOff>990600</xdr:colOff>
      <xdr:row>301</xdr:row>
      <xdr:rowOff>885825</xdr:rowOff>
    </xdr:to>
    <xdr:pic>
      <xdr:nvPicPr>
        <xdr:cNvPr id="4220" name="Imagem 192">
          <a:extLst>
            <a:ext uri="{FF2B5EF4-FFF2-40B4-BE49-F238E27FC236}">
              <a16:creationId xmlns:a16="http://schemas.microsoft.com/office/drawing/2014/main" id="{27CA1DD7-AE58-BC32-D6C7-A4BB1C6F5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136969500"/>
          <a:ext cx="6953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298</xdr:row>
      <xdr:rowOff>104775</xdr:rowOff>
    </xdr:from>
    <xdr:to>
      <xdr:col>4</xdr:col>
      <xdr:colOff>971550</xdr:colOff>
      <xdr:row>298</xdr:row>
      <xdr:rowOff>876300</xdr:rowOff>
    </xdr:to>
    <xdr:pic>
      <xdr:nvPicPr>
        <xdr:cNvPr id="4221" name="Imagem 193">
          <a:extLst>
            <a:ext uri="{FF2B5EF4-FFF2-40B4-BE49-F238E27FC236}">
              <a16:creationId xmlns:a16="http://schemas.microsoft.com/office/drawing/2014/main" id="{D62ED315-E21E-6542-5BA5-BEE3B0482B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134169150"/>
          <a:ext cx="638175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306</xdr:row>
      <xdr:rowOff>66675</xdr:rowOff>
    </xdr:from>
    <xdr:to>
      <xdr:col>4</xdr:col>
      <xdr:colOff>1057275</xdr:colOff>
      <xdr:row>306</xdr:row>
      <xdr:rowOff>895350</xdr:rowOff>
    </xdr:to>
    <xdr:pic>
      <xdr:nvPicPr>
        <xdr:cNvPr id="4222" name="Imagem 194">
          <a:extLst>
            <a:ext uri="{FF2B5EF4-FFF2-40B4-BE49-F238E27FC236}">
              <a16:creationId xmlns:a16="http://schemas.microsoft.com/office/drawing/2014/main" id="{7E9821E0-1640-B47A-CC57-36B6A5EEFA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141674850"/>
          <a:ext cx="80010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299</xdr:row>
      <xdr:rowOff>76200</xdr:rowOff>
    </xdr:from>
    <xdr:to>
      <xdr:col>4</xdr:col>
      <xdr:colOff>923925</xdr:colOff>
      <xdr:row>299</xdr:row>
      <xdr:rowOff>876300</xdr:rowOff>
    </xdr:to>
    <xdr:pic>
      <xdr:nvPicPr>
        <xdr:cNvPr id="4223" name="Imagem 195">
          <a:extLst>
            <a:ext uri="{FF2B5EF4-FFF2-40B4-BE49-F238E27FC236}">
              <a16:creationId xmlns:a16="http://schemas.microsoft.com/office/drawing/2014/main" id="{6D3BAF0B-E032-8722-5A97-3380E10F7F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135083550"/>
          <a:ext cx="48577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47625</xdr:colOff>
      <xdr:row>300</xdr:row>
      <xdr:rowOff>114300</xdr:rowOff>
    </xdr:from>
    <xdr:to>
      <xdr:col>4</xdr:col>
      <xdr:colOff>1276350</xdr:colOff>
      <xdr:row>300</xdr:row>
      <xdr:rowOff>819150</xdr:rowOff>
    </xdr:to>
    <xdr:pic>
      <xdr:nvPicPr>
        <xdr:cNvPr id="4224" name="Imagem 196">
          <a:extLst>
            <a:ext uri="{FF2B5EF4-FFF2-40B4-BE49-F238E27FC236}">
              <a16:creationId xmlns:a16="http://schemas.microsoft.com/office/drawing/2014/main" id="{B64B68D7-BA0A-B83E-7EB0-C03434B69D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3700" y="136064625"/>
          <a:ext cx="122872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302</xdr:row>
      <xdr:rowOff>95250</xdr:rowOff>
    </xdr:from>
    <xdr:to>
      <xdr:col>4</xdr:col>
      <xdr:colOff>904875</xdr:colOff>
      <xdr:row>302</xdr:row>
      <xdr:rowOff>904875</xdr:rowOff>
    </xdr:to>
    <xdr:pic>
      <xdr:nvPicPr>
        <xdr:cNvPr id="4225" name="Imagem 197">
          <a:extLst>
            <a:ext uri="{FF2B5EF4-FFF2-40B4-BE49-F238E27FC236}">
              <a16:creationId xmlns:a16="http://schemas.microsoft.com/office/drawing/2014/main" id="{DFAEAA2B-81DD-2020-F3D1-6E93FDF321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137931525"/>
          <a:ext cx="53340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303</xdr:row>
      <xdr:rowOff>104775</xdr:rowOff>
    </xdr:from>
    <xdr:to>
      <xdr:col>4</xdr:col>
      <xdr:colOff>942975</xdr:colOff>
      <xdr:row>303</xdr:row>
      <xdr:rowOff>876300</xdr:rowOff>
    </xdr:to>
    <xdr:pic>
      <xdr:nvPicPr>
        <xdr:cNvPr id="4226" name="Imagem 198">
          <a:extLst>
            <a:ext uri="{FF2B5EF4-FFF2-40B4-BE49-F238E27FC236}">
              <a16:creationId xmlns:a16="http://schemas.microsoft.com/office/drawing/2014/main" id="{CE1B7563-B7EC-AD93-FC75-EA96C5214F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138884025"/>
          <a:ext cx="504825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305</xdr:row>
      <xdr:rowOff>209550</xdr:rowOff>
    </xdr:from>
    <xdr:to>
      <xdr:col>4</xdr:col>
      <xdr:colOff>1152525</xdr:colOff>
      <xdr:row>305</xdr:row>
      <xdr:rowOff>762000</xdr:rowOff>
    </xdr:to>
    <xdr:pic>
      <xdr:nvPicPr>
        <xdr:cNvPr id="4227" name="Imagem 199">
          <a:extLst>
            <a:ext uri="{FF2B5EF4-FFF2-40B4-BE49-F238E27FC236}">
              <a16:creationId xmlns:a16="http://schemas.microsoft.com/office/drawing/2014/main" id="{0AFC5239-3CD7-D346-D6A0-63934AB526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140874750"/>
          <a:ext cx="9048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304</xdr:row>
      <xdr:rowOff>247650</xdr:rowOff>
    </xdr:from>
    <xdr:to>
      <xdr:col>4</xdr:col>
      <xdr:colOff>1228725</xdr:colOff>
      <xdr:row>304</xdr:row>
      <xdr:rowOff>628650</xdr:rowOff>
    </xdr:to>
    <xdr:pic>
      <xdr:nvPicPr>
        <xdr:cNvPr id="4228" name="Imagem 200">
          <a:extLst>
            <a:ext uri="{FF2B5EF4-FFF2-40B4-BE49-F238E27FC236}">
              <a16:creationId xmlns:a16="http://schemas.microsoft.com/office/drawing/2014/main" id="{F9C9407F-2DBA-5924-C1F4-5A77052DD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39969875"/>
          <a:ext cx="112395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301</xdr:row>
      <xdr:rowOff>438150</xdr:rowOff>
    </xdr:from>
    <xdr:to>
      <xdr:col>5</xdr:col>
      <xdr:colOff>1114425</xdr:colOff>
      <xdr:row>301</xdr:row>
      <xdr:rowOff>581025</xdr:rowOff>
    </xdr:to>
    <xdr:pic>
      <xdr:nvPicPr>
        <xdr:cNvPr id="4229" name="Imagem 201">
          <a:extLst>
            <a:ext uri="{FF2B5EF4-FFF2-40B4-BE49-F238E27FC236}">
              <a16:creationId xmlns:a16="http://schemas.microsoft.com/office/drawing/2014/main" id="{C36A2EE0-5E1D-92F7-C535-978A0A5CA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73314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306</xdr:row>
      <xdr:rowOff>438150</xdr:rowOff>
    </xdr:from>
    <xdr:to>
      <xdr:col>5</xdr:col>
      <xdr:colOff>1114425</xdr:colOff>
      <xdr:row>306</xdr:row>
      <xdr:rowOff>581025</xdr:rowOff>
    </xdr:to>
    <xdr:pic>
      <xdr:nvPicPr>
        <xdr:cNvPr id="4230" name="Imagem 202">
          <a:extLst>
            <a:ext uri="{FF2B5EF4-FFF2-40B4-BE49-F238E27FC236}">
              <a16:creationId xmlns:a16="http://schemas.microsoft.com/office/drawing/2014/main" id="{E88AB16D-8297-9193-B7F3-2AB59ADE6E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20463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305</xdr:row>
      <xdr:rowOff>438150</xdr:rowOff>
    </xdr:from>
    <xdr:to>
      <xdr:col>5</xdr:col>
      <xdr:colOff>1114425</xdr:colOff>
      <xdr:row>305</xdr:row>
      <xdr:rowOff>581025</xdr:rowOff>
    </xdr:to>
    <xdr:pic>
      <xdr:nvPicPr>
        <xdr:cNvPr id="4231" name="Imagem 203">
          <a:extLst>
            <a:ext uri="{FF2B5EF4-FFF2-40B4-BE49-F238E27FC236}">
              <a16:creationId xmlns:a16="http://schemas.microsoft.com/office/drawing/2014/main" id="{9880F59F-2EB4-BD90-4124-14511A238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11033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340</xdr:row>
      <xdr:rowOff>438150</xdr:rowOff>
    </xdr:from>
    <xdr:to>
      <xdr:col>5</xdr:col>
      <xdr:colOff>1114425</xdr:colOff>
      <xdr:row>340</xdr:row>
      <xdr:rowOff>581025</xdr:rowOff>
    </xdr:to>
    <xdr:pic>
      <xdr:nvPicPr>
        <xdr:cNvPr id="4232" name="Imagem 204">
          <a:extLst>
            <a:ext uri="{FF2B5EF4-FFF2-40B4-BE49-F238E27FC236}">
              <a16:creationId xmlns:a16="http://schemas.microsoft.com/office/drawing/2014/main" id="{71F09FC9-4643-7AA9-2D89-3C238B4B4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54016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341</xdr:row>
      <xdr:rowOff>438150</xdr:rowOff>
    </xdr:from>
    <xdr:to>
      <xdr:col>5</xdr:col>
      <xdr:colOff>1114425</xdr:colOff>
      <xdr:row>341</xdr:row>
      <xdr:rowOff>581025</xdr:rowOff>
    </xdr:to>
    <xdr:pic>
      <xdr:nvPicPr>
        <xdr:cNvPr id="4233" name="Imagem 205">
          <a:extLst>
            <a:ext uri="{FF2B5EF4-FFF2-40B4-BE49-F238E27FC236}">
              <a16:creationId xmlns:a16="http://schemas.microsoft.com/office/drawing/2014/main" id="{C675F16E-C879-14C6-A82B-C8ED1C3FE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63446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342</xdr:row>
      <xdr:rowOff>438150</xdr:rowOff>
    </xdr:from>
    <xdr:to>
      <xdr:col>5</xdr:col>
      <xdr:colOff>1114425</xdr:colOff>
      <xdr:row>342</xdr:row>
      <xdr:rowOff>581025</xdr:rowOff>
    </xdr:to>
    <xdr:pic>
      <xdr:nvPicPr>
        <xdr:cNvPr id="4234" name="Imagem 206">
          <a:extLst>
            <a:ext uri="{FF2B5EF4-FFF2-40B4-BE49-F238E27FC236}">
              <a16:creationId xmlns:a16="http://schemas.microsoft.com/office/drawing/2014/main" id="{05ADC73E-FF00-7184-9A73-B0C2CA719A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72875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343</xdr:row>
      <xdr:rowOff>438150</xdr:rowOff>
    </xdr:from>
    <xdr:to>
      <xdr:col>5</xdr:col>
      <xdr:colOff>1114425</xdr:colOff>
      <xdr:row>343</xdr:row>
      <xdr:rowOff>581025</xdr:rowOff>
    </xdr:to>
    <xdr:pic>
      <xdr:nvPicPr>
        <xdr:cNvPr id="4235" name="Imagem 207">
          <a:extLst>
            <a:ext uri="{FF2B5EF4-FFF2-40B4-BE49-F238E27FC236}">
              <a16:creationId xmlns:a16="http://schemas.microsoft.com/office/drawing/2014/main" id="{219387DD-1ED0-2C17-7C54-7EB3AFFEA5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82305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344</xdr:row>
      <xdr:rowOff>438150</xdr:rowOff>
    </xdr:from>
    <xdr:to>
      <xdr:col>5</xdr:col>
      <xdr:colOff>1114425</xdr:colOff>
      <xdr:row>344</xdr:row>
      <xdr:rowOff>581025</xdr:rowOff>
    </xdr:to>
    <xdr:pic>
      <xdr:nvPicPr>
        <xdr:cNvPr id="4236" name="Imagem 208">
          <a:extLst>
            <a:ext uri="{FF2B5EF4-FFF2-40B4-BE49-F238E27FC236}">
              <a16:creationId xmlns:a16="http://schemas.microsoft.com/office/drawing/2014/main" id="{2496A267-C9D7-33E2-1CFC-EF11C9574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91735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345</xdr:row>
      <xdr:rowOff>438150</xdr:rowOff>
    </xdr:from>
    <xdr:to>
      <xdr:col>5</xdr:col>
      <xdr:colOff>1114425</xdr:colOff>
      <xdr:row>345</xdr:row>
      <xdr:rowOff>581025</xdr:rowOff>
    </xdr:to>
    <xdr:pic>
      <xdr:nvPicPr>
        <xdr:cNvPr id="4237" name="Imagem 209">
          <a:extLst>
            <a:ext uri="{FF2B5EF4-FFF2-40B4-BE49-F238E27FC236}">
              <a16:creationId xmlns:a16="http://schemas.microsoft.com/office/drawing/2014/main" id="{774AE36F-E4B8-C421-3F9E-91F9F1FB79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01165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346</xdr:row>
      <xdr:rowOff>438150</xdr:rowOff>
    </xdr:from>
    <xdr:to>
      <xdr:col>5</xdr:col>
      <xdr:colOff>1114425</xdr:colOff>
      <xdr:row>346</xdr:row>
      <xdr:rowOff>581025</xdr:rowOff>
    </xdr:to>
    <xdr:pic>
      <xdr:nvPicPr>
        <xdr:cNvPr id="4238" name="Imagem 210">
          <a:extLst>
            <a:ext uri="{FF2B5EF4-FFF2-40B4-BE49-F238E27FC236}">
              <a16:creationId xmlns:a16="http://schemas.microsoft.com/office/drawing/2014/main" id="{0E1CBFC8-3D7C-9A59-7F18-57F7F7A7F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10594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351</xdr:row>
      <xdr:rowOff>438150</xdr:rowOff>
    </xdr:from>
    <xdr:to>
      <xdr:col>5</xdr:col>
      <xdr:colOff>1114425</xdr:colOff>
      <xdr:row>351</xdr:row>
      <xdr:rowOff>581025</xdr:rowOff>
    </xdr:to>
    <xdr:pic>
      <xdr:nvPicPr>
        <xdr:cNvPr id="4239" name="Imagem 211">
          <a:extLst>
            <a:ext uri="{FF2B5EF4-FFF2-40B4-BE49-F238E27FC236}">
              <a16:creationId xmlns:a16="http://schemas.microsoft.com/office/drawing/2014/main" id="{109B60F1-5395-CF9A-483F-D96DCDE64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32597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352</xdr:row>
      <xdr:rowOff>438150</xdr:rowOff>
    </xdr:from>
    <xdr:to>
      <xdr:col>5</xdr:col>
      <xdr:colOff>1114425</xdr:colOff>
      <xdr:row>352</xdr:row>
      <xdr:rowOff>581025</xdr:rowOff>
    </xdr:to>
    <xdr:pic>
      <xdr:nvPicPr>
        <xdr:cNvPr id="4240" name="Imagem 212">
          <a:extLst>
            <a:ext uri="{FF2B5EF4-FFF2-40B4-BE49-F238E27FC236}">
              <a16:creationId xmlns:a16="http://schemas.microsoft.com/office/drawing/2014/main" id="{6F2343E3-2ED8-ABCE-37F6-20FD050D5A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42027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353</xdr:row>
      <xdr:rowOff>438150</xdr:rowOff>
    </xdr:from>
    <xdr:to>
      <xdr:col>5</xdr:col>
      <xdr:colOff>1114425</xdr:colOff>
      <xdr:row>353</xdr:row>
      <xdr:rowOff>581025</xdr:rowOff>
    </xdr:to>
    <xdr:pic>
      <xdr:nvPicPr>
        <xdr:cNvPr id="4241" name="Imagem 213">
          <a:extLst>
            <a:ext uri="{FF2B5EF4-FFF2-40B4-BE49-F238E27FC236}">
              <a16:creationId xmlns:a16="http://schemas.microsoft.com/office/drawing/2014/main" id="{12655DAF-D998-C136-E910-8A032A6FC1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51457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354</xdr:row>
      <xdr:rowOff>438150</xdr:rowOff>
    </xdr:from>
    <xdr:to>
      <xdr:col>5</xdr:col>
      <xdr:colOff>1114425</xdr:colOff>
      <xdr:row>354</xdr:row>
      <xdr:rowOff>581025</xdr:rowOff>
    </xdr:to>
    <xdr:pic>
      <xdr:nvPicPr>
        <xdr:cNvPr id="4242" name="Imagem 214">
          <a:extLst>
            <a:ext uri="{FF2B5EF4-FFF2-40B4-BE49-F238E27FC236}">
              <a16:creationId xmlns:a16="http://schemas.microsoft.com/office/drawing/2014/main" id="{1D60DB61-A8C2-DBE7-92E5-6616957BD7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60886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341</xdr:row>
      <xdr:rowOff>123825</xdr:rowOff>
    </xdr:from>
    <xdr:to>
      <xdr:col>4</xdr:col>
      <xdr:colOff>981075</xdr:colOff>
      <xdr:row>341</xdr:row>
      <xdr:rowOff>819150</xdr:rowOff>
    </xdr:to>
    <xdr:pic>
      <xdr:nvPicPr>
        <xdr:cNvPr id="4243" name="Imagem 215">
          <a:extLst>
            <a:ext uri="{FF2B5EF4-FFF2-40B4-BE49-F238E27FC236}">
              <a16:creationId xmlns:a16="http://schemas.microsoft.com/office/drawing/2014/main" id="{9142056F-B542-722A-B048-3A7B7D57D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166030275"/>
          <a:ext cx="6381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314325</xdr:colOff>
      <xdr:row>342</xdr:row>
      <xdr:rowOff>95250</xdr:rowOff>
    </xdr:from>
    <xdr:to>
      <xdr:col>4</xdr:col>
      <xdr:colOff>990600</xdr:colOff>
      <xdr:row>342</xdr:row>
      <xdr:rowOff>866775</xdr:rowOff>
    </xdr:to>
    <xdr:pic>
      <xdr:nvPicPr>
        <xdr:cNvPr id="4244" name="Imagem 216">
          <a:extLst>
            <a:ext uri="{FF2B5EF4-FFF2-40B4-BE49-F238E27FC236}">
              <a16:creationId xmlns:a16="http://schemas.microsoft.com/office/drawing/2014/main" id="{A5479EC1-1603-1D50-EE72-6B358074B8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166944675"/>
          <a:ext cx="676275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314325</xdr:colOff>
      <xdr:row>343</xdr:row>
      <xdr:rowOff>142875</xdr:rowOff>
    </xdr:from>
    <xdr:to>
      <xdr:col>4</xdr:col>
      <xdr:colOff>914400</xdr:colOff>
      <xdr:row>343</xdr:row>
      <xdr:rowOff>866775</xdr:rowOff>
    </xdr:to>
    <xdr:pic>
      <xdr:nvPicPr>
        <xdr:cNvPr id="4245" name="Imagem 217">
          <a:extLst>
            <a:ext uri="{FF2B5EF4-FFF2-40B4-BE49-F238E27FC236}">
              <a16:creationId xmlns:a16="http://schemas.microsoft.com/office/drawing/2014/main" id="{52872720-5239-70B7-6078-BE41D3E378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167935275"/>
          <a:ext cx="6000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447675</xdr:colOff>
      <xdr:row>344</xdr:row>
      <xdr:rowOff>66675</xdr:rowOff>
    </xdr:from>
    <xdr:to>
      <xdr:col>4</xdr:col>
      <xdr:colOff>914400</xdr:colOff>
      <xdr:row>344</xdr:row>
      <xdr:rowOff>895350</xdr:rowOff>
    </xdr:to>
    <xdr:pic>
      <xdr:nvPicPr>
        <xdr:cNvPr id="4246" name="Imagem 218">
          <a:extLst>
            <a:ext uri="{FF2B5EF4-FFF2-40B4-BE49-F238E27FC236}">
              <a16:creationId xmlns:a16="http://schemas.microsoft.com/office/drawing/2014/main" id="{FA0DFCFC-EED8-4407-7E8F-35F52F2027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0" y="168802050"/>
          <a:ext cx="46672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345</xdr:row>
      <xdr:rowOff>85725</xdr:rowOff>
    </xdr:from>
    <xdr:to>
      <xdr:col>4</xdr:col>
      <xdr:colOff>1028700</xdr:colOff>
      <xdr:row>345</xdr:row>
      <xdr:rowOff>876300</xdr:rowOff>
    </xdr:to>
    <xdr:pic>
      <xdr:nvPicPr>
        <xdr:cNvPr id="4247" name="Imagem 219">
          <a:extLst>
            <a:ext uri="{FF2B5EF4-FFF2-40B4-BE49-F238E27FC236}">
              <a16:creationId xmlns:a16="http://schemas.microsoft.com/office/drawing/2014/main" id="{4AC5E196-1204-DA16-F658-457D33B3E0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600" y="169764075"/>
          <a:ext cx="63817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466725</xdr:colOff>
      <xdr:row>346</xdr:row>
      <xdr:rowOff>76200</xdr:rowOff>
    </xdr:from>
    <xdr:to>
      <xdr:col>4</xdr:col>
      <xdr:colOff>904875</xdr:colOff>
      <xdr:row>346</xdr:row>
      <xdr:rowOff>895350</xdr:rowOff>
    </xdr:to>
    <xdr:pic>
      <xdr:nvPicPr>
        <xdr:cNvPr id="4248" name="Imagem 220">
          <a:extLst>
            <a:ext uri="{FF2B5EF4-FFF2-40B4-BE49-F238E27FC236}">
              <a16:creationId xmlns:a16="http://schemas.microsoft.com/office/drawing/2014/main" id="{94AFFA53-64E1-3C32-72C1-DF01A6989E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2800" y="170697525"/>
          <a:ext cx="43815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351</xdr:row>
      <xdr:rowOff>152400</xdr:rowOff>
    </xdr:from>
    <xdr:to>
      <xdr:col>4</xdr:col>
      <xdr:colOff>1104900</xdr:colOff>
      <xdr:row>351</xdr:row>
      <xdr:rowOff>790575</xdr:rowOff>
    </xdr:to>
    <xdr:pic>
      <xdr:nvPicPr>
        <xdr:cNvPr id="4249" name="Imagem 221">
          <a:extLst>
            <a:ext uri="{FF2B5EF4-FFF2-40B4-BE49-F238E27FC236}">
              <a16:creationId xmlns:a16="http://schemas.microsoft.com/office/drawing/2014/main" id="{626F940A-D967-A7FB-5CA7-1A6A4DAF6A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172974000"/>
          <a:ext cx="8191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352</xdr:row>
      <xdr:rowOff>66675</xdr:rowOff>
    </xdr:from>
    <xdr:to>
      <xdr:col>4</xdr:col>
      <xdr:colOff>942975</xdr:colOff>
      <xdr:row>352</xdr:row>
      <xdr:rowOff>876300</xdr:rowOff>
    </xdr:to>
    <xdr:pic>
      <xdr:nvPicPr>
        <xdr:cNvPr id="4250" name="Imagem 222">
          <a:extLst>
            <a:ext uri="{FF2B5EF4-FFF2-40B4-BE49-F238E27FC236}">
              <a16:creationId xmlns:a16="http://schemas.microsoft.com/office/drawing/2014/main" id="{8B001197-72B5-8C36-4097-47BA547A7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173831250"/>
          <a:ext cx="5048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353</xdr:row>
      <xdr:rowOff>85725</xdr:rowOff>
    </xdr:from>
    <xdr:to>
      <xdr:col>4</xdr:col>
      <xdr:colOff>923925</xdr:colOff>
      <xdr:row>353</xdr:row>
      <xdr:rowOff>895350</xdr:rowOff>
    </xdr:to>
    <xdr:pic>
      <xdr:nvPicPr>
        <xdr:cNvPr id="4251" name="Imagem 223">
          <a:extLst>
            <a:ext uri="{FF2B5EF4-FFF2-40B4-BE49-F238E27FC236}">
              <a16:creationId xmlns:a16="http://schemas.microsoft.com/office/drawing/2014/main" id="{3B61035F-7360-ED60-7D15-6FA124580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174793275"/>
          <a:ext cx="51435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354</xdr:row>
      <xdr:rowOff>276225</xdr:rowOff>
    </xdr:from>
    <xdr:to>
      <xdr:col>4</xdr:col>
      <xdr:colOff>1276350</xdr:colOff>
      <xdr:row>354</xdr:row>
      <xdr:rowOff>619125</xdr:rowOff>
    </xdr:to>
    <xdr:pic>
      <xdr:nvPicPr>
        <xdr:cNvPr id="4252" name="Imagem 224">
          <a:extLst>
            <a:ext uri="{FF2B5EF4-FFF2-40B4-BE49-F238E27FC236}">
              <a16:creationId xmlns:a16="http://schemas.microsoft.com/office/drawing/2014/main" id="{BEBE4E4E-95A5-BA24-E361-8360C64FD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75926750"/>
          <a:ext cx="117157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466725</xdr:colOff>
      <xdr:row>340</xdr:row>
      <xdr:rowOff>76200</xdr:rowOff>
    </xdr:from>
    <xdr:to>
      <xdr:col>4</xdr:col>
      <xdr:colOff>971550</xdr:colOff>
      <xdr:row>340</xdr:row>
      <xdr:rowOff>885825</xdr:rowOff>
    </xdr:to>
    <xdr:pic>
      <xdr:nvPicPr>
        <xdr:cNvPr id="4253" name="Imagem 225">
          <a:extLst>
            <a:ext uri="{FF2B5EF4-FFF2-40B4-BE49-F238E27FC236}">
              <a16:creationId xmlns:a16="http://schemas.microsoft.com/office/drawing/2014/main" id="{195082C8-B3D9-7CA4-B4CF-6AEC7CA43F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2800" y="165039675"/>
          <a:ext cx="5048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330</xdr:row>
      <xdr:rowOff>438150</xdr:rowOff>
    </xdr:from>
    <xdr:to>
      <xdr:col>5</xdr:col>
      <xdr:colOff>1114425</xdr:colOff>
      <xdr:row>330</xdr:row>
      <xdr:rowOff>581025</xdr:rowOff>
    </xdr:to>
    <xdr:pic>
      <xdr:nvPicPr>
        <xdr:cNvPr id="4254" name="Imagem 226">
          <a:extLst>
            <a:ext uri="{FF2B5EF4-FFF2-40B4-BE49-F238E27FC236}">
              <a16:creationId xmlns:a16="http://schemas.microsoft.com/office/drawing/2014/main" id="{176D271E-1E1F-65F1-78FC-28989D2566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59718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331</xdr:row>
      <xdr:rowOff>438150</xdr:rowOff>
    </xdr:from>
    <xdr:to>
      <xdr:col>5</xdr:col>
      <xdr:colOff>1114425</xdr:colOff>
      <xdr:row>331</xdr:row>
      <xdr:rowOff>581025</xdr:rowOff>
    </xdr:to>
    <xdr:pic>
      <xdr:nvPicPr>
        <xdr:cNvPr id="4255" name="Imagem 227">
          <a:extLst>
            <a:ext uri="{FF2B5EF4-FFF2-40B4-BE49-F238E27FC236}">
              <a16:creationId xmlns:a16="http://schemas.microsoft.com/office/drawing/2014/main" id="{32CF082B-5929-CD4D-7341-5846492DE1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69148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332</xdr:row>
      <xdr:rowOff>438150</xdr:rowOff>
    </xdr:from>
    <xdr:to>
      <xdr:col>5</xdr:col>
      <xdr:colOff>1114425</xdr:colOff>
      <xdr:row>332</xdr:row>
      <xdr:rowOff>581025</xdr:rowOff>
    </xdr:to>
    <xdr:pic>
      <xdr:nvPicPr>
        <xdr:cNvPr id="4256" name="Imagem 228">
          <a:extLst>
            <a:ext uri="{FF2B5EF4-FFF2-40B4-BE49-F238E27FC236}">
              <a16:creationId xmlns:a16="http://schemas.microsoft.com/office/drawing/2014/main" id="{2024E7FE-5D44-7998-9E21-ED9B7F52F5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78578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333</xdr:row>
      <xdr:rowOff>438150</xdr:rowOff>
    </xdr:from>
    <xdr:to>
      <xdr:col>5</xdr:col>
      <xdr:colOff>1114425</xdr:colOff>
      <xdr:row>333</xdr:row>
      <xdr:rowOff>581025</xdr:rowOff>
    </xdr:to>
    <xdr:pic>
      <xdr:nvPicPr>
        <xdr:cNvPr id="4257" name="Imagem 229">
          <a:extLst>
            <a:ext uri="{FF2B5EF4-FFF2-40B4-BE49-F238E27FC236}">
              <a16:creationId xmlns:a16="http://schemas.microsoft.com/office/drawing/2014/main" id="{58876359-9DDD-A18D-B7ED-23A3273EC6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88008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334</xdr:row>
      <xdr:rowOff>438150</xdr:rowOff>
    </xdr:from>
    <xdr:to>
      <xdr:col>5</xdr:col>
      <xdr:colOff>1114425</xdr:colOff>
      <xdr:row>334</xdr:row>
      <xdr:rowOff>581025</xdr:rowOff>
    </xdr:to>
    <xdr:pic>
      <xdr:nvPicPr>
        <xdr:cNvPr id="4258" name="Imagem 230">
          <a:extLst>
            <a:ext uri="{FF2B5EF4-FFF2-40B4-BE49-F238E27FC236}">
              <a16:creationId xmlns:a16="http://schemas.microsoft.com/office/drawing/2014/main" id="{7A8A08B0-6F1E-E7B8-5960-09101F1F5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97437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335</xdr:row>
      <xdr:rowOff>438150</xdr:rowOff>
    </xdr:from>
    <xdr:to>
      <xdr:col>5</xdr:col>
      <xdr:colOff>1114425</xdr:colOff>
      <xdr:row>335</xdr:row>
      <xdr:rowOff>581025</xdr:rowOff>
    </xdr:to>
    <xdr:pic>
      <xdr:nvPicPr>
        <xdr:cNvPr id="4259" name="Imagem 231">
          <a:extLst>
            <a:ext uri="{FF2B5EF4-FFF2-40B4-BE49-F238E27FC236}">
              <a16:creationId xmlns:a16="http://schemas.microsoft.com/office/drawing/2014/main" id="{4A700F60-5F35-31E7-45C4-2EC74CDB51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06867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336</xdr:row>
      <xdr:rowOff>438150</xdr:rowOff>
    </xdr:from>
    <xdr:to>
      <xdr:col>5</xdr:col>
      <xdr:colOff>1114425</xdr:colOff>
      <xdr:row>336</xdr:row>
      <xdr:rowOff>581025</xdr:rowOff>
    </xdr:to>
    <xdr:pic>
      <xdr:nvPicPr>
        <xdr:cNvPr id="4260" name="Imagem 232">
          <a:extLst>
            <a:ext uri="{FF2B5EF4-FFF2-40B4-BE49-F238E27FC236}">
              <a16:creationId xmlns:a16="http://schemas.microsoft.com/office/drawing/2014/main" id="{1C06B583-F644-FF25-2846-896F07E84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16297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337</xdr:row>
      <xdr:rowOff>438150</xdr:rowOff>
    </xdr:from>
    <xdr:to>
      <xdr:col>5</xdr:col>
      <xdr:colOff>1114425</xdr:colOff>
      <xdr:row>337</xdr:row>
      <xdr:rowOff>581025</xdr:rowOff>
    </xdr:to>
    <xdr:pic>
      <xdr:nvPicPr>
        <xdr:cNvPr id="4261" name="Imagem 233">
          <a:extLst>
            <a:ext uri="{FF2B5EF4-FFF2-40B4-BE49-F238E27FC236}">
              <a16:creationId xmlns:a16="http://schemas.microsoft.com/office/drawing/2014/main" id="{A63C1544-DC60-C435-C806-0C9BC49E05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25727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338</xdr:row>
      <xdr:rowOff>438150</xdr:rowOff>
    </xdr:from>
    <xdr:to>
      <xdr:col>5</xdr:col>
      <xdr:colOff>1114425</xdr:colOff>
      <xdr:row>338</xdr:row>
      <xdr:rowOff>581025</xdr:rowOff>
    </xdr:to>
    <xdr:pic>
      <xdr:nvPicPr>
        <xdr:cNvPr id="4262" name="Imagem 234">
          <a:extLst>
            <a:ext uri="{FF2B5EF4-FFF2-40B4-BE49-F238E27FC236}">
              <a16:creationId xmlns:a16="http://schemas.microsoft.com/office/drawing/2014/main" id="{0CA6D7A4-816B-4E09-CEE0-9F510C4352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35156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339</xdr:row>
      <xdr:rowOff>438150</xdr:rowOff>
    </xdr:from>
    <xdr:to>
      <xdr:col>5</xdr:col>
      <xdr:colOff>1114425</xdr:colOff>
      <xdr:row>339</xdr:row>
      <xdr:rowOff>581025</xdr:rowOff>
    </xdr:to>
    <xdr:pic>
      <xdr:nvPicPr>
        <xdr:cNvPr id="4263" name="Imagem 235">
          <a:extLst>
            <a:ext uri="{FF2B5EF4-FFF2-40B4-BE49-F238E27FC236}">
              <a16:creationId xmlns:a16="http://schemas.microsoft.com/office/drawing/2014/main" id="{FB07DB4F-E09A-C757-F785-4A655C0BE0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644586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330</xdr:row>
      <xdr:rowOff>104775</xdr:rowOff>
    </xdr:from>
    <xdr:to>
      <xdr:col>4</xdr:col>
      <xdr:colOff>981075</xdr:colOff>
      <xdr:row>330</xdr:row>
      <xdr:rowOff>904875</xdr:rowOff>
    </xdr:to>
    <xdr:pic>
      <xdr:nvPicPr>
        <xdr:cNvPr id="4264" name="Imagem 236">
          <a:extLst>
            <a:ext uri="{FF2B5EF4-FFF2-40B4-BE49-F238E27FC236}">
              <a16:creationId xmlns:a16="http://schemas.microsoft.com/office/drawing/2014/main" id="{09772BE6-8B8E-B4D4-9B19-A6E4288E8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600" y="155638500"/>
          <a:ext cx="59055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485775</xdr:colOff>
      <xdr:row>331</xdr:row>
      <xdr:rowOff>76200</xdr:rowOff>
    </xdr:from>
    <xdr:to>
      <xdr:col>4</xdr:col>
      <xdr:colOff>819150</xdr:colOff>
      <xdr:row>331</xdr:row>
      <xdr:rowOff>866775</xdr:rowOff>
    </xdr:to>
    <xdr:pic>
      <xdr:nvPicPr>
        <xdr:cNvPr id="4265" name="Imagem 237">
          <a:extLst>
            <a:ext uri="{FF2B5EF4-FFF2-40B4-BE49-F238E27FC236}">
              <a16:creationId xmlns:a16="http://schemas.microsoft.com/office/drawing/2014/main" id="{DA18A9C4-59C7-2DE3-01A1-F4285880E5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156552900"/>
          <a:ext cx="33337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332</xdr:row>
      <xdr:rowOff>114300</xdr:rowOff>
    </xdr:from>
    <xdr:to>
      <xdr:col>4</xdr:col>
      <xdr:colOff>942975</xdr:colOff>
      <xdr:row>332</xdr:row>
      <xdr:rowOff>876300</xdr:rowOff>
    </xdr:to>
    <xdr:pic>
      <xdr:nvPicPr>
        <xdr:cNvPr id="4266" name="Imagem 238">
          <a:extLst>
            <a:ext uri="{FF2B5EF4-FFF2-40B4-BE49-F238E27FC236}">
              <a16:creationId xmlns:a16="http://schemas.microsoft.com/office/drawing/2014/main" id="{0BE39261-EF3D-A6B0-FA48-F3DC0E4B01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600" y="157533975"/>
          <a:ext cx="55245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333</xdr:row>
      <xdr:rowOff>104775</xdr:rowOff>
    </xdr:from>
    <xdr:to>
      <xdr:col>4</xdr:col>
      <xdr:colOff>933450</xdr:colOff>
      <xdr:row>333</xdr:row>
      <xdr:rowOff>838200</xdr:rowOff>
    </xdr:to>
    <xdr:pic>
      <xdr:nvPicPr>
        <xdr:cNvPr id="4267" name="Imagem 239">
          <a:extLst>
            <a:ext uri="{FF2B5EF4-FFF2-40B4-BE49-F238E27FC236}">
              <a16:creationId xmlns:a16="http://schemas.microsoft.com/office/drawing/2014/main" id="{5BDD6DC8-6ABE-67B2-E862-9530AEF37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8025" y="158467425"/>
          <a:ext cx="57150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334</xdr:row>
      <xdr:rowOff>161925</xdr:rowOff>
    </xdr:from>
    <xdr:to>
      <xdr:col>4</xdr:col>
      <xdr:colOff>1190625</xdr:colOff>
      <xdr:row>334</xdr:row>
      <xdr:rowOff>800100</xdr:rowOff>
    </xdr:to>
    <xdr:pic>
      <xdr:nvPicPr>
        <xdr:cNvPr id="4268" name="Imagem 240">
          <a:extLst>
            <a:ext uri="{FF2B5EF4-FFF2-40B4-BE49-F238E27FC236}">
              <a16:creationId xmlns:a16="http://schemas.microsoft.com/office/drawing/2014/main" id="{3D47C4EC-3227-196B-7E25-7C2AA8729F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159467550"/>
          <a:ext cx="10953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335</xdr:row>
      <xdr:rowOff>123825</xdr:rowOff>
    </xdr:from>
    <xdr:to>
      <xdr:col>4</xdr:col>
      <xdr:colOff>933450</xdr:colOff>
      <xdr:row>335</xdr:row>
      <xdr:rowOff>857250</xdr:rowOff>
    </xdr:to>
    <xdr:pic>
      <xdr:nvPicPr>
        <xdr:cNvPr id="4269" name="Imagem 241">
          <a:extLst>
            <a:ext uri="{FF2B5EF4-FFF2-40B4-BE49-F238E27FC236}">
              <a16:creationId xmlns:a16="http://schemas.microsoft.com/office/drawing/2014/main" id="{E9248D5F-1BC3-F5B9-BC2E-F3B7032DEF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160372425"/>
          <a:ext cx="50482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123825</xdr:colOff>
      <xdr:row>336</xdr:row>
      <xdr:rowOff>238125</xdr:rowOff>
    </xdr:from>
    <xdr:to>
      <xdr:col>4</xdr:col>
      <xdr:colOff>1152525</xdr:colOff>
      <xdr:row>336</xdr:row>
      <xdr:rowOff>733425</xdr:rowOff>
    </xdr:to>
    <xdr:pic>
      <xdr:nvPicPr>
        <xdr:cNvPr id="4270" name="Imagem 242">
          <a:extLst>
            <a:ext uri="{FF2B5EF4-FFF2-40B4-BE49-F238E27FC236}">
              <a16:creationId xmlns:a16="http://schemas.microsoft.com/office/drawing/2014/main" id="{FDEB58A2-9175-46B2-DD61-B48EFD8A4C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161429700"/>
          <a:ext cx="10287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337</xdr:row>
      <xdr:rowOff>304800</xdr:rowOff>
    </xdr:from>
    <xdr:to>
      <xdr:col>4</xdr:col>
      <xdr:colOff>1228725</xdr:colOff>
      <xdr:row>337</xdr:row>
      <xdr:rowOff>733425</xdr:rowOff>
    </xdr:to>
    <xdr:pic>
      <xdr:nvPicPr>
        <xdr:cNvPr id="4271" name="Imagem 243">
          <a:extLst>
            <a:ext uri="{FF2B5EF4-FFF2-40B4-BE49-F238E27FC236}">
              <a16:creationId xmlns:a16="http://schemas.microsoft.com/office/drawing/2014/main" id="{A01F59F2-CE75-79DE-A6AB-954198836D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162439350"/>
          <a:ext cx="113347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338</xdr:row>
      <xdr:rowOff>76200</xdr:rowOff>
    </xdr:from>
    <xdr:to>
      <xdr:col>4</xdr:col>
      <xdr:colOff>962025</xdr:colOff>
      <xdr:row>338</xdr:row>
      <xdr:rowOff>876300</xdr:rowOff>
    </xdr:to>
    <xdr:pic>
      <xdr:nvPicPr>
        <xdr:cNvPr id="4272" name="Imagem 244">
          <a:extLst>
            <a:ext uri="{FF2B5EF4-FFF2-40B4-BE49-F238E27FC236}">
              <a16:creationId xmlns:a16="http://schemas.microsoft.com/office/drawing/2014/main" id="{C7A27ABE-78FA-E280-77BF-6EF3E02AD6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163153725"/>
          <a:ext cx="52387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476250</xdr:colOff>
      <xdr:row>339</xdr:row>
      <xdr:rowOff>95250</xdr:rowOff>
    </xdr:from>
    <xdr:to>
      <xdr:col>4</xdr:col>
      <xdr:colOff>981075</xdr:colOff>
      <xdr:row>339</xdr:row>
      <xdr:rowOff>885825</xdr:rowOff>
    </xdr:to>
    <xdr:pic>
      <xdr:nvPicPr>
        <xdr:cNvPr id="4273" name="Imagem 245">
          <a:extLst>
            <a:ext uri="{FF2B5EF4-FFF2-40B4-BE49-F238E27FC236}">
              <a16:creationId xmlns:a16="http://schemas.microsoft.com/office/drawing/2014/main" id="{6E36DFD6-FA33-BDBD-C249-3A93B4EDD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2325" y="164115750"/>
          <a:ext cx="50482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394</xdr:row>
      <xdr:rowOff>438150</xdr:rowOff>
    </xdr:from>
    <xdr:to>
      <xdr:col>5</xdr:col>
      <xdr:colOff>1114425</xdr:colOff>
      <xdr:row>394</xdr:row>
      <xdr:rowOff>581025</xdr:rowOff>
    </xdr:to>
    <xdr:pic>
      <xdr:nvPicPr>
        <xdr:cNvPr id="4274" name="Imagem 246">
          <a:extLst>
            <a:ext uri="{FF2B5EF4-FFF2-40B4-BE49-F238E27FC236}">
              <a16:creationId xmlns:a16="http://schemas.microsoft.com/office/drawing/2014/main" id="{EF64A5A1-99C8-9E0E-9C30-8901D07DF1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71567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395</xdr:row>
      <xdr:rowOff>438150</xdr:rowOff>
    </xdr:from>
    <xdr:to>
      <xdr:col>5</xdr:col>
      <xdr:colOff>1114425</xdr:colOff>
      <xdr:row>395</xdr:row>
      <xdr:rowOff>581025</xdr:rowOff>
    </xdr:to>
    <xdr:pic>
      <xdr:nvPicPr>
        <xdr:cNvPr id="4275" name="Imagem 247">
          <a:extLst>
            <a:ext uri="{FF2B5EF4-FFF2-40B4-BE49-F238E27FC236}">
              <a16:creationId xmlns:a16="http://schemas.microsoft.com/office/drawing/2014/main" id="{933DCE61-8DC0-E44A-C2FA-59BB9EB505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80997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397</xdr:row>
      <xdr:rowOff>190500</xdr:rowOff>
    </xdr:from>
    <xdr:to>
      <xdr:col>5</xdr:col>
      <xdr:colOff>1104900</xdr:colOff>
      <xdr:row>397</xdr:row>
      <xdr:rowOff>333375</xdr:rowOff>
    </xdr:to>
    <xdr:pic>
      <xdr:nvPicPr>
        <xdr:cNvPr id="4276" name="Imagem 248">
          <a:extLst>
            <a:ext uri="{FF2B5EF4-FFF2-40B4-BE49-F238E27FC236}">
              <a16:creationId xmlns:a16="http://schemas.microsoft.com/office/drawing/2014/main" id="{944ABF75-04A4-2412-7F74-8254CD4DE2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897380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398</xdr:row>
      <xdr:rowOff>161925</xdr:rowOff>
    </xdr:from>
    <xdr:to>
      <xdr:col>5</xdr:col>
      <xdr:colOff>1114425</xdr:colOff>
      <xdr:row>398</xdr:row>
      <xdr:rowOff>304800</xdr:rowOff>
    </xdr:to>
    <xdr:pic>
      <xdr:nvPicPr>
        <xdr:cNvPr id="4277" name="Imagem 249">
          <a:extLst>
            <a:ext uri="{FF2B5EF4-FFF2-40B4-BE49-F238E27FC236}">
              <a16:creationId xmlns:a16="http://schemas.microsoft.com/office/drawing/2014/main" id="{210C7D76-CA8E-A3A1-3B95-1A61DD89D7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01761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397</xdr:row>
      <xdr:rowOff>76200</xdr:rowOff>
    </xdr:from>
    <xdr:to>
      <xdr:col>4</xdr:col>
      <xdr:colOff>1133475</xdr:colOff>
      <xdr:row>398</xdr:row>
      <xdr:rowOff>409575</xdr:rowOff>
    </xdr:to>
    <xdr:pic>
      <xdr:nvPicPr>
        <xdr:cNvPr id="4278" name="Imagem 250">
          <a:extLst>
            <a:ext uri="{FF2B5EF4-FFF2-40B4-BE49-F238E27FC236}">
              <a16:creationId xmlns:a16="http://schemas.microsoft.com/office/drawing/2014/main" id="{A6256188-1248-EF74-CBA8-BA195A41FE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189623700"/>
          <a:ext cx="84772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394</xdr:row>
      <xdr:rowOff>76200</xdr:rowOff>
    </xdr:from>
    <xdr:to>
      <xdr:col>4</xdr:col>
      <xdr:colOff>1143000</xdr:colOff>
      <xdr:row>394</xdr:row>
      <xdr:rowOff>876300</xdr:rowOff>
    </xdr:to>
    <xdr:pic>
      <xdr:nvPicPr>
        <xdr:cNvPr id="4279" name="Imagem 251">
          <a:extLst>
            <a:ext uri="{FF2B5EF4-FFF2-40B4-BE49-F238E27FC236}">
              <a16:creationId xmlns:a16="http://schemas.microsoft.com/office/drawing/2014/main" id="{2E49023A-E873-68C3-2D7D-2162E3DB2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186794775"/>
          <a:ext cx="85725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395</xdr:row>
      <xdr:rowOff>76200</xdr:rowOff>
    </xdr:from>
    <xdr:to>
      <xdr:col>4</xdr:col>
      <xdr:colOff>1181100</xdr:colOff>
      <xdr:row>395</xdr:row>
      <xdr:rowOff>885825</xdr:rowOff>
    </xdr:to>
    <xdr:pic>
      <xdr:nvPicPr>
        <xdr:cNvPr id="4280" name="Imagem 252">
          <a:extLst>
            <a:ext uri="{FF2B5EF4-FFF2-40B4-BE49-F238E27FC236}">
              <a16:creationId xmlns:a16="http://schemas.microsoft.com/office/drawing/2014/main" id="{21FF3C87-5865-20CF-F22C-9F6D9B1DCB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187737750"/>
          <a:ext cx="93345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433</xdr:row>
      <xdr:rowOff>438150</xdr:rowOff>
    </xdr:from>
    <xdr:to>
      <xdr:col>5</xdr:col>
      <xdr:colOff>1114425</xdr:colOff>
      <xdr:row>433</xdr:row>
      <xdr:rowOff>581025</xdr:rowOff>
    </xdr:to>
    <xdr:pic>
      <xdr:nvPicPr>
        <xdr:cNvPr id="4281" name="Imagem 253">
          <a:extLst>
            <a:ext uri="{FF2B5EF4-FFF2-40B4-BE49-F238E27FC236}">
              <a16:creationId xmlns:a16="http://schemas.microsoft.com/office/drawing/2014/main" id="{E7BBFEE0-662B-D3CD-74A1-944650014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056828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415</xdr:row>
      <xdr:rowOff>438150</xdr:rowOff>
    </xdr:from>
    <xdr:to>
      <xdr:col>5</xdr:col>
      <xdr:colOff>1114425</xdr:colOff>
      <xdr:row>415</xdr:row>
      <xdr:rowOff>581025</xdr:rowOff>
    </xdr:to>
    <xdr:pic>
      <xdr:nvPicPr>
        <xdr:cNvPr id="4282" name="Imagem 254">
          <a:extLst>
            <a:ext uri="{FF2B5EF4-FFF2-40B4-BE49-F238E27FC236}">
              <a16:creationId xmlns:a16="http://schemas.microsoft.com/office/drawing/2014/main" id="{71ECDA1B-0A12-5047-467D-100383624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87105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413</xdr:row>
      <xdr:rowOff>438150</xdr:rowOff>
    </xdr:from>
    <xdr:to>
      <xdr:col>5</xdr:col>
      <xdr:colOff>1114425</xdr:colOff>
      <xdr:row>413</xdr:row>
      <xdr:rowOff>581025</xdr:rowOff>
    </xdr:to>
    <xdr:pic>
      <xdr:nvPicPr>
        <xdr:cNvPr id="4283" name="Imagem 255">
          <a:extLst>
            <a:ext uri="{FF2B5EF4-FFF2-40B4-BE49-F238E27FC236}">
              <a16:creationId xmlns:a16="http://schemas.microsoft.com/office/drawing/2014/main" id="{E641899F-3CD8-1231-999F-BE5421FF31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68246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431</xdr:row>
      <xdr:rowOff>438150</xdr:rowOff>
    </xdr:from>
    <xdr:to>
      <xdr:col>5</xdr:col>
      <xdr:colOff>1114425</xdr:colOff>
      <xdr:row>431</xdr:row>
      <xdr:rowOff>581025</xdr:rowOff>
    </xdr:to>
    <xdr:pic>
      <xdr:nvPicPr>
        <xdr:cNvPr id="4284" name="Imagem 256">
          <a:extLst>
            <a:ext uri="{FF2B5EF4-FFF2-40B4-BE49-F238E27FC236}">
              <a16:creationId xmlns:a16="http://schemas.microsoft.com/office/drawing/2014/main" id="{B454D230-9FDA-0A02-EEA0-79ECF96F28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037969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444</xdr:row>
      <xdr:rowOff>438150</xdr:rowOff>
    </xdr:from>
    <xdr:to>
      <xdr:col>5</xdr:col>
      <xdr:colOff>1114425</xdr:colOff>
      <xdr:row>444</xdr:row>
      <xdr:rowOff>581025</xdr:rowOff>
    </xdr:to>
    <xdr:pic>
      <xdr:nvPicPr>
        <xdr:cNvPr id="4285" name="Imagem 257">
          <a:extLst>
            <a:ext uri="{FF2B5EF4-FFF2-40B4-BE49-F238E27FC236}">
              <a16:creationId xmlns:a16="http://schemas.microsoft.com/office/drawing/2014/main" id="{48B952C7-5941-92BC-1764-3574B42446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31980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432</xdr:row>
      <xdr:rowOff>438150</xdr:rowOff>
    </xdr:from>
    <xdr:to>
      <xdr:col>5</xdr:col>
      <xdr:colOff>1114425</xdr:colOff>
      <xdr:row>432</xdr:row>
      <xdr:rowOff>581025</xdr:rowOff>
    </xdr:to>
    <xdr:pic>
      <xdr:nvPicPr>
        <xdr:cNvPr id="4286" name="Imagem 258">
          <a:extLst>
            <a:ext uri="{FF2B5EF4-FFF2-40B4-BE49-F238E27FC236}">
              <a16:creationId xmlns:a16="http://schemas.microsoft.com/office/drawing/2014/main" id="{FF78B781-8090-5CAA-4597-C4176E5626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047398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421</xdr:row>
      <xdr:rowOff>438150</xdr:rowOff>
    </xdr:from>
    <xdr:to>
      <xdr:col>5</xdr:col>
      <xdr:colOff>1114425</xdr:colOff>
      <xdr:row>421</xdr:row>
      <xdr:rowOff>581025</xdr:rowOff>
    </xdr:to>
    <xdr:pic>
      <xdr:nvPicPr>
        <xdr:cNvPr id="4287" name="Imagem 259">
          <a:extLst>
            <a:ext uri="{FF2B5EF4-FFF2-40B4-BE49-F238E27FC236}">
              <a16:creationId xmlns:a16="http://schemas.microsoft.com/office/drawing/2014/main" id="{4E11B7B5-8CEC-E374-02FE-9089EDE15B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007965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571500</xdr:colOff>
      <xdr:row>446</xdr:row>
      <xdr:rowOff>76200</xdr:rowOff>
    </xdr:from>
    <xdr:to>
      <xdr:col>4</xdr:col>
      <xdr:colOff>885825</xdr:colOff>
      <xdr:row>446</xdr:row>
      <xdr:rowOff>866775</xdr:rowOff>
    </xdr:to>
    <xdr:pic>
      <xdr:nvPicPr>
        <xdr:cNvPr id="4288" name="Imagem 260">
          <a:extLst>
            <a:ext uri="{FF2B5EF4-FFF2-40B4-BE49-F238E27FC236}">
              <a16:creationId xmlns:a16="http://schemas.microsoft.com/office/drawing/2014/main" id="{C041DF36-45B9-ECD5-4DF9-06ADD5F2E3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7575" y="214722075"/>
          <a:ext cx="31432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523875</xdr:colOff>
      <xdr:row>447</xdr:row>
      <xdr:rowOff>76200</xdr:rowOff>
    </xdr:from>
    <xdr:to>
      <xdr:col>4</xdr:col>
      <xdr:colOff>857250</xdr:colOff>
      <xdr:row>447</xdr:row>
      <xdr:rowOff>838200</xdr:rowOff>
    </xdr:to>
    <xdr:pic>
      <xdr:nvPicPr>
        <xdr:cNvPr id="4289" name="Imagem 261">
          <a:extLst>
            <a:ext uri="{FF2B5EF4-FFF2-40B4-BE49-F238E27FC236}">
              <a16:creationId xmlns:a16="http://schemas.microsoft.com/office/drawing/2014/main" id="{F1A34919-E52B-67DE-5F7B-140680762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9950" y="215665050"/>
          <a:ext cx="3333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446</xdr:row>
      <xdr:rowOff>438150</xdr:rowOff>
    </xdr:from>
    <xdr:to>
      <xdr:col>5</xdr:col>
      <xdr:colOff>1114425</xdr:colOff>
      <xdr:row>446</xdr:row>
      <xdr:rowOff>581025</xdr:rowOff>
    </xdr:to>
    <xdr:pic>
      <xdr:nvPicPr>
        <xdr:cNvPr id="4290" name="Imagem 262">
          <a:extLst>
            <a:ext uri="{FF2B5EF4-FFF2-40B4-BE49-F238E27FC236}">
              <a16:creationId xmlns:a16="http://schemas.microsoft.com/office/drawing/2014/main" id="{B943AEC9-C898-DDE2-8279-A3AB9FAFD9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50840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447</xdr:row>
      <xdr:rowOff>438150</xdr:rowOff>
    </xdr:from>
    <xdr:to>
      <xdr:col>5</xdr:col>
      <xdr:colOff>1114425</xdr:colOff>
      <xdr:row>447</xdr:row>
      <xdr:rowOff>581025</xdr:rowOff>
    </xdr:to>
    <xdr:pic>
      <xdr:nvPicPr>
        <xdr:cNvPr id="4291" name="Imagem 263">
          <a:extLst>
            <a:ext uri="{FF2B5EF4-FFF2-40B4-BE49-F238E27FC236}">
              <a16:creationId xmlns:a16="http://schemas.microsoft.com/office/drawing/2014/main" id="{67A5A9C5-7970-6D45-F186-616104155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60270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486</xdr:row>
      <xdr:rowOff>438150</xdr:rowOff>
    </xdr:from>
    <xdr:to>
      <xdr:col>5</xdr:col>
      <xdr:colOff>1114425</xdr:colOff>
      <xdr:row>486</xdr:row>
      <xdr:rowOff>581025</xdr:rowOff>
    </xdr:to>
    <xdr:pic>
      <xdr:nvPicPr>
        <xdr:cNvPr id="4292" name="Imagem 264">
          <a:extLst>
            <a:ext uri="{FF2B5EF4-FFF2-40B4-BE49-F238E27FC236}">
              <a16:creationId xmlns:a16="http://schemas.microsoft.com/office/drawing/2014/main" id="{B335B3EF-965E-D9F9-3C24-3ED3B3EC3C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295429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491</xdr:row>
      <xdr:rowOff>438150</xdr:rowOff>
    </xdr:from>
    <xdr:to>
      <xdr:col>5</xdr:col>
      <xdr:colOff>1114425</xdr:colOff>
      <xdr:row>491</xdr:row>
      <xdr:rowOff>581025</xdr:rowOff>
    </xdr:to>
    <xdr:pic>
      <xdr:nvPicPr>
        <xdr:cNvPr id="4293" name="Imagem 265">
          <a:extLst>
            <a:ext uri="{FF2B5EF4-FFF2-40B4-BE49-F238E27FC236}">
              <a16:creationId xmlns:a16="http://schemas.microsoft.com/office/drawing/2014/main" id="{7382FEB7-D40B-A259-FCDF-8D5368B20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316384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500</xdr:row>
      <xdr:rowOff>438150</xdr:rowOff>
    </xdr:from>
    <xdr:to>
      <xdr:col>5</xdr:col>
      <xdr:colOff>1114425</xdr:colOff>
      <xdr:row>500</xdr:row>
      <xdr:rowOff>581025</xdr:rowOff>
    </xdr:to>
    <xdr:pic>
      <xdr:nvPicPr>
        <xdr:cNvPr id="4294" name="Imagem 266">
          <a:extLst>
            <a:ext uri="{FF2B5EF4-FFF2-40B4-BE49-F238E27FC236}">
              <a16:creationId xmlns:a16="http://schemas.microsoft.com/office/drawing/2014/main" id="{4BDE812B-2475-15CE-5A46-1F9E4BF07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346388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486</xdr:row>
      <xdr:rowOff>95250</xdr:rowOff>
    </xdr:from>
    <xdr:to>
      <xdr:col>4</xdr:col>
      <xdr:colOff>885825</xdr:colOff>
      <xdr:row>486</xdr:row>
      <xdr:rowOff>885825</xdr:rowOff>
    </xdr:to>
    <xdr:pic>
      <xdr:nvPicPr>
        <xdr:cNvPr id="4295" name="Imagem 267">
          <a:extLst>
            <a:ext uri="{FF2B5EF4-FFF2-40B4-BE49-F238E27FC236}">
              <a16:creationId xmlns:a16="http://schemas.microsoft.com/office/drawing/2014/main" id="{B807A8CC-3ECB-C9E0-B778-766DECC4CB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229200075"/>
          <a:ext cx="50482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491</xdr:row>
      <xdr:rowOff>123825</xdr:rowOff>
    </xdr:from>
    <xdr:to>
      <xdr:col>4</xdr:col>
      <xdr:colOff>1104900</xdr:colOff>
      <xdr:row>491</xdr:row>
      <xdr:rowOff>809625</xdr:rowOff>
    </xdr:to>
    <xdr:pic>
      <xdr:nvPicPr>
        <xdr:cNvPr id="4296" name="Imagem 268">
          <a:extLst>
            <a:ext uri="{FF2B5EF4-FFF2-40B4-BE49-F238E27FC236}">
              <a16:creationId xmlns:a16="http://schemas.microsoft.com/office/drawing/2014/main" id="{F24DA52F-C8C8-2A98-2170-FCF7D1468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231324150"/>
          <a:ext cx="8096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500</xdr:row>
      <xdr:rowOff>342900</xdr:rowOff>
    </xdr:from>
    <xdr:to>
      <xdr:col>4</xdr:col>
      <xdr:colOff>1285875</xdr:colOff>
      <xdr:row>500</xdr:row>
      <xdr:rowOff>600075</xdr:rowOff>
    </xdr:to>
    <xdr:pic>
      <xdr:nvPicPr>
        <xdr:cNvPr id="4297" name="Imagem 269">
          <a:extLst>
            <a:ext uri="{FF2B5EF4-FFF2-40B4-BE49-F238E27FC236}">
              <a16:creationId xmlns:a16="http://schemas.microsoft.com/office/drawing/2014/main" id="{2940A16D-CBAA-D911-96A7-D1B0C19DDD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234543600"/>
          <a:ext cx="115252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501</xdr:row>
      <xdr:rowOff>114300</xdr:rowOff>
    </xdr:from>
    <xdr:to>
      <xdr:col>4</xdr:col>
      <xdr:colOff>923925</xdr:colOff>
      <xdr:row>502</xdr:row>
      <xdr:rowOff>352425</xdr:rowOff>
    </xdr:to>
    <xdr:pic>
      <xdr:nvPicPr>
        <xdr:cNvPr id="4298" name="Imagem 270">
          <a:extLst>
            <a:ext uri="{FF2B5EF4-FFF2-40B4-BE49-F238E27FC236}">
              <a16:creationId xmlns:a16="http://schemas.microsoft.com/office/drawing/2014/main" id="{02C28399-2E66-0C06-DE3E-A7C82A795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235257975"/>
          <a:ext cx="5143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503</xdr:row>
      <xdr:rowOff>438150</xdr:rowOff>
    </xdr:from>
    <xdr:to>
      <xdr:col>5</xdr:col>
      <xdr:colOff>1114425</xdr:colOff>
      <xdr:row>503</xdr:row>
      <xdr:rowOff>581025</xdr:rowOff>
    </xdr:to>
    <xdr:pic>
      <xdr:nvPicPr>
        <xdr:cNvPr id="4299" name="Imagem 271">
          <a:extLst>
            <a:ext uri="{FF2B5EF4-FFF2-40B4-BE49-F238E27FC236}">
              <a16:creationId xmlns:a16="http://schemas.microsoft.com/office/drawing/2014/main" id="{70272CAF-0865-8164-CBA0-C26D411FB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364962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513</xdr:row>
      <xdr:rowOff>438150</xdr:rowOff>
    </xdr:from>
    <xdr:to>
      <xdr:col>5</xdr:col>
      <xdr:colOff>1114425</xdr:colOff>
      <xdr:row>513</xdr:row>
      <xdr:rowOff>581025</xdr:rowOff>
    </xdr:to>
    <xdr:pic>
      <xdr:nvPicPr>
        <xdr:cNvPr id="4300" name="Imagem 272">
          <a:extLst>
            <a:ext uri="{FF2B5EF4-FFF2-40B4-BE49-F238E27FC236}">
              <a16:creationId xmlns:a16="http://schemas.microsoft.com/office/drawing/2014/main" id="{332E5F2D-835A-CA2C-5915-BFF0B647DF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401157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518</xdr:row>
      <xdr:rowOff>438150</xdr:rowOff>
    </xdr:from>
    <xdr:to>
      <xdr:col>5</xdr:col>
      <xdr:colOff>1114425</xdr:colOff>
      <xdr:row>518</xdr:row>
      <xdr:rowOff>581025</xdr:rowOff>
    </xdr:to>
    <xdr:pic>
      <xdr:nvPicPr>
        <xdr:cNvPr id="4301" name="Imagem 273">
          <a:extLst>
            <a:ext uri="{FF2B5EF4-FFF2-40B4-BE49-F238E27FC236}">
              <a16:creationId xmlns:a16="http://schemas.microsoft.com/office/drawing/2014/main" id="{EFF31844-849B-5DC1-193B-442B32329C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423160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466725</xdr:colOff>
      <xdr:row>503</xdr:row>
      <xdr:rowOff>66675</xdr:rowOff>
    </xdr:from>
    <xdr:to>
      <xdr:col>4</xdr:col>
      <xdr:colOff>971550</xdr:colOff>
      <xdr:row>503</xdr:row>
      <xdr:rowOff>876300</xdr:rowOff>
    </xdr:to>
    <xdr:pic>
      <xdr:nvPicPr>
        <xdr:cNvPr id="4302" name="Imagem 274">
          <a:extLst>
            <a:ext uri="{FF2B5EF4-FFF2-40B4-BE49-F238E27FC236}">
              <a16:creationId xmlns:a16="http://schemas.microsoft.com/office/drawing/2014/main" id="{222CFE85-E3F5-0711-204D-6C63AF4EFE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2800" y="236124750"/>
          <a:ext cx="5048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513</xdr:row>
      <xdr:rowOff>57150</xdr:rowOff>
    </xdr:from>
    <xdr:to>
      <xdr:col>4</xdr:col>
      <xdr:colOff>981075</xdr:colOff>
      <xdr:row>513</xdr:row>
      <xdr:rowOff>904875</xdr:rowOff>
    </xdr:to>
    <xdr:pic>
      <xdr:nvPicPr>
        <xdr:cNvPr id="4303" name="Imagem 275">
          <a:extLst>
            <a:ext uri="{FF2B5EF4-FFF2-40B4-BE49-F238E27FC236}">
              <a16:creationId xmlns:a16="http://schemas.microsoft.com/office/drawing/2014/main" id="{60182999-644E-3474-7B9E-619A5FAA6B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5175" y="239734725"/>
          <a:ext cx="56197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457200</xdr:colOff>
      <xdr:row>518</xdr:row>
      <xdr:rowOff>76200</xdr:rowOff>
    </xdr:from>
    <xdr:to>
      <xdr:col>4</xdr:col>
      <xdr:colOff>809625</xdr:colOff>
      <xdr:row>518</xdr:row>
      <xdr:rowOff>857250</xdr:rowOff>
    </xdr:to>
    <xdr:pic>
      <xdr:nvPicPr>
        <xdr:cNvPr id="4304" name="Imagem 276">
          <a:extLst>
            <a:ext uri="{FF2B5EF4-FFF2-40B4-BE49-F238E27FC236}">
              <a16:creationId xmlns:a16="http://schemas.microsoft.com/office/drawing/2014/main" id="{1E61A367-0516-2380-908A-3C7B75B66F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3275" y="241954050"/>
          <a:ext cx="35242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534</xdr:row>
      <xdr:rowOff>438150</xdr:rowOff>
    </xdr:from>
    <xdr:to>
      <xdr:col>5</xdr:col>
      <xdr:colOff>1114425</xdr:colOff>
      <xdr:row>534</xdr:row>
      <xdr:rowOff>581025</xdr:rowOff>
    </xdr:to>
    <xdr:pic>
      <xdr:nvPicPr>
        <xdr:cNvPr id="4305" name="Imagem 277">
          <a:extLst>
            <a:ext uri="{FF2B5EF4-FFF2-40B4-BE49-F238E27FC236}">
              <a16:creationId xmlns:a16="http://schemas.microsoft.com/office/drawing/2014/main" id="{1F85F6F0-1437-D43F-63DC-6903E7153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476309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566</xdr:row>
      <xdr:rowOff>438150</xdr:rowOff>
    </xdr:from>
    <xdr:to>
      <xdr:col>5</xdr:col>
      <xdr:colOff>1114425</xdr:colOff>
      <xdr:row>566</xdr:row>
      <xdr:rowOff>581025</xdr:rowOff>
    </xdr:to>
    <xdr:pic>
      <xdr:nvPicPr>
        <xdr:cNvPr id="4306" name="Imagem 278">
          <a:extLst>
            <a:ext uri="{FF2B5EF4-FFF2-40B4-BE49-F238E27FC236}">
              <a16:creationId xmlns:a16="http://schemas.microsoft.com/office/drawing/2014/main" id="{37B9A993-C5B1-F4DA-8780-0DC98F7ABB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574702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531</xdr:row>
      <xdr:rowOff>104775</xdr:rowOff>
    </xdr:from>
    <xdr:to>
      <xdr:col>5</xdr:col>
      <xdr:colOff>1114425</xdr:colOff>
      <xdr:row>531</xdr:row>
      <xdr:rowOff>247650</xdr:rowOff>
    </xdr:to>
    <xdr:pic>
      <xdr:nvPicPr>
        <xdr:cNvPr id="4307" name="Imagem 279">
          <a:extLst>
            <a:ext uri="{FF2B5EF4-FFF2-40B4-BE49-F238E27FC236}">
              <a16:creationId xmlns:a16="http://schemas.microsoft.com/office/drawing/2014/main" id="{8B03B05E-E397-53BC-5D22-EB7730E5CC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463546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532</xdr:row>
      <xdr:rowOff>85725</xdr:rowOff>
    </xdr:from>
    <xdr:to>
      <xdr:col>5</xdr:col>
      <xdr:colOff>1123950</xdr:colOff>
      <xdr:row>532</xdr:row>
      <xdr:rowOff>228600</xdr:rowOff>
    </xdr:to>
    <xdr:pic>
      <xdr:nvPicPr>
        <xdr:cNvPr id="4308" name="Imagem 280">
          <a:extLst>
            <a:ext uri="{FF2B5EF4-FFF2-40B4-BE49-F238E27FC236}">
              <a16:creationId xmlns:a16="http://schemas.microsoft.com/office/drawing/2014/main" id="{06E38A2E-336B-1183-4246-E8D4838F0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466498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533</xdr:row>
      <xdr:rowOff>104775</xdr:rowOff>
    </xdr:from>
    <xdr:to>
      <xdr:col>5</xdr:col>
      <xdr:colOff>1114425</xdr:colOff>
      <xdr:row>533</xdr:row>
      <xdr:rowOff>247650</xdr:rowOff>
    </xdr:to>
    <xdr:pic>
      <xdr:nvPicPr>
        <xdr:cNvPr id="4309" name="Imagem 281">
          <a:extLst>
            <a:ext uri="{FF2B5EF4-FFF2-40B4-BE49-F238E27FC236}">
              <a16:creationId xmlns:a16="http://schemas.microsoft.com/office/drawing/2014/main" id="{EF6088BE-2A8E-82EF-49C5-5911B08E6A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469832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523</xdr:row>
      <xdr:rowOff>95250</xdr:rowOff>
    </xdr:from>
    <xdr:to>
      <xdr:col>5</xdr:col>
      <xdr:colOff>1114425</xdr:colOff>
      <xdr:row>523</xdr:row>
      <xdr:rowOff>238125</xdr:rowOff>
    </xdr:to>
    <xdr:pic>
      <xdr:nvPicPr>
        <xdr:cNvPr id="4310" name="Imagem 282">
          <a:extLst>
            <a:ext uri="{FF2B5EF4-FFF2-40B4-BE49-F238E27FC236}">
              <a16:creationId xmlns:a16="http://schemas.microsoft.com/office/drawing/2014/main" id="{9C871E6D-DFF2-D096-2123-9769ACC03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438304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524</xdr:row>
      <xdr:rowOff>104775</xdr:rowOff>
    </xdr:from>
    <xdr:to>
      <xdr:col>5</xdr:col>
      <xdr:colOff>1123950</xdr:colOff>
      <xdr:row>524</xdr:row>
      <xdr:rowOff>247650</xdr:rowOff>
    </xdr:to>
    <xdr:pic>
      <xdr:nvPicPr>
        <xdr:cNvPr id="4311" name="Imagem 283">
          <a:extLst>
            <a:ext uri="{FF2B5EF4-FFF2-40B4-BE49-F238E27FC236}">
              <a16:creationId xmlns:a16="http://schemas.microsoft.com/office/drawing/2014/main" id="{A50F9344-417E-EDE9-A746-DF9F74F112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441543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526</xdr:row>
      <xdr:rowOff>104775</xdr:rowOff>
    </xdr:from>
    <xdr:to>
      <xdr:col>5</xdr:col>
      <xdr:colOff>1114425</xdr:colOff>
      <xdr:row>526</xdr:row>
      <xdr:rowOff>247650</xdr:rowOff>
    </xdr:to>
    <xdr:pic>
      <xdr:nvPicPr>
        <xdr:cNvPr id="4312" name="Imagem 284">
          <a:extLst>
            <a:ext uri="{FF2B5EF4-FFF2-40B4-BE49-F238E27FC236}">
              <a16:creationId xmlns:a16="http://schemas.microsoft.com/office/drawing/2014/main" id="{7BD7A0C0-9705-6A82-498D-8387CA33F2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447829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508</xdr:row>
      <xdr:rowOff>104775</xdr:rowOff>
    </xdr:from>
    <xdr:to>
      <xdr:col>5</xdr:col>
      <xdr:colOff>1114425</xdr:colOff>
      <xdr:row>508</xdr:row>
      <xdr:rowOff>247650</xdr:rowOff>
    </xdr:to>
    <xdr:pic>
      <xdr:nvPicPr>
        <xdr:cNvPr id="4313" name="Imagem 285">
          <a:extLst>
            <a:ext uri="{FF2B5EF4-FFF2-40B4-BE49-F238E27FC236}">
              <a16:creationId xmlns:a16="http://schemas.microsoft.com/office/drawing/2014/main" id="{7034E42F-E13C-A608-5DE4-42F08757B8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380202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543</xdr:row>
      <xdr:rowOff>47625</xdr:rowOff>
    </xdr:from>
    <xdr:to>
      <xdr:col>5</xdr:col>
      <xdr:colOff>1114425</xdr:colOff>
      <xdr:row>543</xdr:row>
      <xdr:rowOff>190500</xdr:rowOff>
    </xdr:to>
    <xdr:pic>
      <xdr:nvPicPr>
        <xdr:cNvPr id="4314" name="Imagem 286">
          <a:extLst>
            <a:ext uri="{FF2B5EF4-FFF2-40B4-BE49-F238E27FC236}">
              <a16:creationId xmlns:a16="http://schemas.microsoft.com/office/drawing/2014/main" id="{2B1F784A-34B0-6E7A-A64F-F399CD200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506980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545</xdr:row>
      <xdr:rowOff>38100</xdr:rowOff>
    </xdr:from>
    <xdr:to>
      <xdr:col>5</xdr:col>
      <xdr:colOff>1123950</xdr:colOff>
      <xdr:row>545</xdr:row>
      <xdr:rowOff>180975</xdr:rowOff>
    </xdr:to>
    <xdr:pic>
      <xdr:nvPicPr>
        <xdr:cNvPr id="4315" name="Imagem 287">
          <a:extLst>
            <a:ext uri="{FF2B5EF4-FFF2-40B4-BE49-F238E27FC236}">
              <a16:creationId xmlns:a16="http://schemas.microsoft.com/office/drawing/2014/main" id="{F88CF5B4-E029-740E-F118-C60DA7471E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511456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546</xdr:row>
      <xdr:rowOff>57150</xdr:rowOff>
    </xdr:from>
    <xdr:to>
      <xdr:col>5</xdr:col>
      <xdr:colOff>1114425</xdr:colOff>
      <xdr:row>546</xdr:row>
      <xdr:rowOff>200025</xdr:rowOff>
    </xdr:to>
    <xdr:pic>
      <xdr:nvPicPr>
        <xdr:cNvPr id="4316" name="Imagem 288">
          <a:extLst>
            <a:ext uri="{FF2B5EF4-FFF2-40B4-BE49-F238E27FC236}">
              <a16:creationId xmlns:a16="http://schemas.microsoft.com/office/drawing/2014/main" id="{06FE6BD4-CFC9-C452-7541-687D8861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513933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547</xdr:row>
      <xdr:rowOff>28575</xdr:rowOff>
    </xdr:from>
    <xdr:to>
      <xdr:col>5</xdr:col>
      <xdr:colOff>1114425</xdr:colOff>
      <xdr:row>547</xdr:row>
      <xdr:rowOff>171450</xdr:rowOff>
    </xdr:to>
    <xdr:pic>
      <xdr:nvPicPr>
        <xdr:cNvPr id="4317" name="Imagem 289">
          <a:extLst>
            <a:ext uri="{FF2B5EF4-FFF2-40B4-BE49-F238E27FC236}">
              <a16:creationId xmlns:a16="http://schemas.microsoft.com/office/drawing/2014/main" id="{B5D79417-8FE9-75EB-2B95-6FE4DAE297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00650" y="2515933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548</xdr:row>
      <xdr:rowOff>47625</xdr:rowOff>
    </xdr:from>
    <xdr:to>
      <xdr:col>5</xdr:col>
      <xdr:colOff>1114425</xdr:colOff>
      <xdr:row>548</xdr:row>
      <xdr:rowOff>190500</xdr:rowOff>
    </xdr:to>
    <xdr:pic>
      <xdr:nvPicPr>
        <xdr:cNvPr id="4318" name="Imagem 290">
          <a:extLst>
            <a:ext uri="{FF2B5EF4-FFF2-40B4-BE49-F238E27FC236}">
              <a16:creationId xmlns:a16="http://schemas.microsoft.com/office/drawing/2014/main" id="{DFFF8FAD-3C25-5C33-A6A6-454554E2A1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518410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550</xdr:row>
      <xdr:rowOff>38100</xdr:rowOff>
    </xdr:from>
    <xdr:to>
      <xdr:col>5</xdr:col>
      <xdr:colOff>1123950</xdr:colOff>
      <xdr:row>550</xdr:row>
      <xdr:rowOff>180975</xdr:rowOff>
    </xdr:to>
    <xdr:pic>
      <xdr:nvPicPr>
        <xdr:cNvPr id="4319" name="Imagem 291">
          <a:extLst>
            <a:ext uri="{FF2B5EF4-FFF2-40B4-BE49-F238E27FC236}">
              <a16:creationId xmlns:a16="http://schemas.microsoft.com/office/drawing/2014/main" id="{F3E0617A-1B47-26F1-9134-22E97BEFCE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522886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551</xdr:row>
      <xdr:rowOff>57150</xdr:rowOff>
    </xdr:from>
    <xdr:to>
      <xdr:col>5</xdr:col>
      <xdr:colOff>1114425</xdr:colOff>
      <xdr:row>551</xdr:row>
      <xdr:rowOff>200025</xdr:rowOff>
    </xdr:to>
    <xdr:pic>
      <xdr:nvPicPr>
        <xdr:cNvPr id="4320" name="Imagem 292">
          <a:extLst>
            <a:ext uri="{FF2B5EF4-FFF2-40B4-BE49-F238E27FC236}">
              <a16:creationId xmlns:a16="http://schemas.microsoft.com/office/drawing/2014/main" id="{E532EEAD-8311-38E5-E3EC-F7E567A66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525363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552</xdr:row>
      <xdr:rowOff>28575</xdr:rowOff>
    </xdr:from>
    <xdr:to>
      <xdr:col>5</xdr:col>
      <xdr:colOff>1114425</xdr:colOff>
      <xdr:row>552</xdr:row>
      <xdr:rowOff>171450</xdr:rowOff>
    </xdr:to>
    <xdr:pic>
      <xdr:nvPicPr>
        <xdr:cNvPr id="4321" name="Imagem 293">
          <a:extLst>
            <a:ext uri="{FF2B5EF4-FFF2-40B4-BE49-F238E27FC236}">
              <a16:creationId xmlns:a16="http://schemas.microsoft.com/office/drawing/2014/main" id="{E499105F-415D-8ABF-A646-AD7FE9E25F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00650" y="2527363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553</xdr:row>
      <xdr:rowOff>47625</xdr:rowOff>
    </xdr:from>
    <xdr:to>
      <xdr:col>5</xdr:col>
      <xdr:colOff>1114425</xdr:colOff>
      <xdr:row>553</xdr:row>
      <xdr:rowOff>190500</xdr:rowOff>
    </xdr:to>
    <xdr:pic>
      <xdr:nvPicPr>
        <xdr:cNvPr id="4322" name="Imagem 294">
          <a:extLst>
            <a:ext uri="{FF2B5EF4-FFF2-40B4-BE49-F238E27FC236}">
              <a16:creationId xmlns:a16="http://schemas.microsoft.com/office/drawing/2014/main" id="{3E55B153-A670-23ED-B013-08D7E6F3C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529840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555</xdr:row>
      <xdr:rowOff>38100</xdr:rowOff>
    </xdr:from>
    <xdr:to>
      <xdr:col>5</xdr:col>
      <xdr:colOff>1123950</xdr:colOff>
      <xdr:row>555</xdr:row>
      <xdr:rowOff>180975</xdr:rowOff>
    </xdr:to>
    <xdr:pic>
      <xdr:nvPicPr>
        <xdr:cNvPr id="4323" name="Imagem 295">
          <a:extLst>
            <a:ext uri="{FF2B5EF4-FFF2-40B4-BE49-F238E27FC236}">
              <a16:creationId xmlns:a16="http://schemas.microsoft.com/office/drawing/2014/main" id="{035B6307-2126-1738-313B-5FC2C0E495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534316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556</xdr:row>
      <xdr:rowOff>57150</xdr:rowOff>
    </xdr:from>
    <xdr:to>
      <xdr:col>5</xdr:col>
      <xdr:colOff>1114425</xdr:colOff>
      <xdr:row>556</xdr:row>
      <xdr:rowOff>200025</xdr:rowOff>
    </xdr:to>
    <xdr:pic>
      <xdr:nvPicPr>
        <xdr:cNvPr id="4324" name="Imagem 296">
          <a:extLst>
            <a:ext uri="{FF2B5EF4-FFF2-40B4-BE49-F238E27FC236}">
              <a16:creationId xmlns:a16="http://schemas.microsoft.com/office/drawing/2014/main" id="{8A17CC01-EDD0-8537-AC25-8D37A0871B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536793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557</xdr:row>
      <xdr:rowOff>28575</xdr:rowOff>
    </xdr:from>
    <xdr:to>
      <xdr:col>5</xdr:col>
      <xdr:colOff>1114425</xdr:colOff>
      <xdr:row>557</xdr:row>
      <xdr:rowOff>171450</xdr:rowOff>
    </xdr:to>
    <xdr:pic>
      <xdr:nvPicPr>
        <xdr:cNvPr id="4325" name="Imagem 297">
          <a:extLst>
            <a:ext uri="{FF2B5EF4-FFF2-40B4-BE49-F238E27FC236}">
              <a16:creationId xmlns:a16="http://schemas.microsoft.com/office/drawing/2014/main" id="{951867EE-94D8-D367-EB17-B42686A0E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00650" y="2538793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562</xdr:row>
      <xdr:rowOff>114300</xdr:rowOff>
    </xdr:from>
    <xdr:to>
      <xdr:col>5</xdr:col>
      <xdr:colOff>1114425</xdr:colOff>
      <xdr:row>562</xdr:row>
      <xdr:rowOff>257175</xdr:rowOff>
    </xdr:to>
    <xdr:pic>
      <xdr:nvPicPr>
        <xdr:cNvPr id="4326" name="Imagem 298">
          <a:extLst>
            <a:ext uri="{FF2B5EF4-FFF2-40B4-BE49-F238E27FC236}">
              <a16:creationId xmlns:a16="http://schemas.microsoft.com/office/drawing/2014/main" id="{4CD0F777-8FE9-3ACC-9906-774A119551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558891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565</xdr:row>
      <xdr:rowOff>95250</xdr:rowOff>
    </xdr:from>
    <xdr:to>
      <xdr:col>5</xdr:col>
      <xdr:colOff>1123950</xdr:colOff>
      <xdr:row>565</xdr:row>
      <xdr:rowOff>238125</xdr:rowOff>
    </xdr:to>
    <xdr:pic>
      <xdr:nvPicPr>
        <xdr:cNvPr id="4327" name="Imagem 299">
          <a:extLst>
            <a:ext uri="{FF2B5EF4-FFF2-40B4-BE49-F238E27FC236}">
              <a16:creationId xmlns:a16="http://schemas.microsoft.com/office/drawing/2014/main" id="{FCE26DD5-C7AF-5519-6003-6748F3BA2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2568130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123825</xdr:colOff>
      <xdr:row>531</xdr:row>
      <xdr:rowOff>200025</xdr:rowOff>
    </xdr:from>
    <xdr:to>
      <xdr:col>4</xdr:col>
      <xdr:colOff>1238250</xdr:colOff>
      <xdr:row>533</xdr:row>
      <xdr:rowOff>95250</xdr:rowOff>
    </xdr:to>
    <xdr:pic>
      <xdr:nvPicPr>
        <xdr:cNvPr id="4328" name="Imagem 300">
          <a:extLst>
            <a:ext uri="{FF2B5EF4-FFF2-40B4-BE49-F238E27FC236}">
              <a16:creationId xmlns:a16="http://schemas.microsoft.com/office/drawing/2014/main" id="{7F26E1DA-6940-4DFC-55BC-6194E339F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246449850"/>
          <a:ext cx="11144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523</xdr:row>
      <xdr:rowOff>219075</xdr:rowOff>
    </xdr:from>
    <xdr:to>
      <xdr:col>4</xdr:col>
      <xdr:colOff>1123950</xdr:colOff>
      <xdr:row>526</xdr:row>
      <xdr:rowOff>76200</xdr:rowOff>
    </xdr:to>
    <xdr:pic>
      <xdr:nvPicPr>
        <xdr:cNvPr id="4329" name="Imagem 301">
          <a:extLst>
            <a:ext uri="{FF2B5EF4-FFF2-40B4-BE49-F238E27FC236}">
              <a16:creationId xmlns:a16="http://schemas.microsoft.com/office/drawing/2014/main" id="{FC9FC06E-BC16-BDF9-27F3-826DDB46AC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243954300"/>
          <a:ext cx="86677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581025</xdr:colOff>
      <xdr:row>534</xdr:row>
      <xdr:rowOff>142875</xdr:rowOff>
    </xdr:from>
    <xdr:to>
      <xdr:col>4</xdr:col>
      <xdr:colOff>771525</xdr:colOff>
      <xdr:row>534</xdr:row>
      <xdr:rowOff>866775</xdr:rowOff>
    </xdr:to>
    <xdr:pic>
      <xdr:nvPicPr>
        <xdr:cNvPr id="4330" name="Imagem 302">
          <a:extLst>
            <a:ext uri="{FF2B5EF4-FFF2-40B4-BE49-F238E27FC236}">
              <a16:creationId xmlns:a16="http://schemas.microsoft.com/office/drawing/2014/main" id="{DFCDCC05-4C42-5F32-2E43-19219A33D2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7100" y="247335675"/>
          <a:ext cx="1905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552450</xdr:colOff>
      <xdr:row>508</xdr:row>
      <xdr:rowOff>57150</xdr:rowOff>
    </xdr:from>
    <xdr:to>
      <xdr:col>4</xdr:col>
      <xdr:colOff>714375</xdr:colOff>
      <xdr:row>508</xdr:row>
      <xdr:rowOff>771525</xdr:rowOff>
    </xdr:to>
    <xdr:pic>
      <xdr:nvPicPr>
        <xdr:cNvPr id="4331" name="Imagem 303">
          <a:extLst>
            <a:ext uri="{FF2B5EF4-FFF2-40B4-BE49-F238E27FC236}">
              <a16:creationId xmlns:a16="http://schemas.microsoft.com/office/drawing/2014/main" id="{315D8C31-7EB2-C77D-F8D7-BF6FD650E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38525" y="237972600"/>
          <a:ext cx="1619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561975</xdr:colOff>
      <xdr:row>543</xdr:row>
      <xdr:rowOff>76200</xdr:rowOff>
    </xdr:from>
    <xdr:to>
      <xdr:col>4</xdr:col>
      <xdr:colOff>828675</xdr:colOff>
      <xdr:row>547</xdr:row>
      <xdr:rowOff>161925</xdr:rowOff>
    </xdr:to>
    <xdr:pic>
      <xdr:nvPicPr>
        <xdr:cNvPr id="4332" name="Imagem 304">
          <a:extLst>
            <a:ext uri="{FF2B5EF4-FFF2-40B4-BE49-F238E27FC236}">
              <a16:creationId xmlns:a16="http://schemas.microsoft.com/office/drawing/2014/main" id="{5A376001-B466-3CE1-E3F9-781EDB6376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8050" y="250726575"/>
          <a:ext cx="2667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553</xdr:row>
      <xdr:rowOff>142875</xdr:rowOff>
    </xdr:from>
    <xdr:to>
      <xdr:col>4</xdr:col>
      <xdr:colOff>1009650</xdr:colOff>
      <xdr:row>557</xdr:row>
      <xdr:rowOff>76200</xdr:rowOff>
    </xdr:to>
    <xdr:pic>
      <xdr:nvPicPr>
        <xdr:cNvPr id="4333" name="Imagem 305">
          <a:extLst>
            <a:ext uri="{FF2B5EF4-FFF2-40B4-BE49-F238E27FC236}">
              <a16:creationId xmlns:a16="http://schemas.microsoft.com/office/drawing/2014/main" id="{2C12B8DB-51FD-4CDC-FDCD-F0937F0429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253079250"/>
          <a:ext cx="6286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561975</xdr:colOff>
      <xdr:row>548</xdr:row>
      <xdr:rowOff>76200</xdr:rowOff>
    </xdr:from>
    <xdr:to>
      <xdr:col>4</xdr:col>
      <xdr:colOff>857250</xdr:colOff>
      <xdr:row>552</xdr:row>
      <xdr:rowOff>161925</xdr:rowOff>
    </xdr:to>
    <xdr:pic>
      <xdr:nvPicPr>
        <xdr:cNvPr id="4334" name="Imagem 306">
          <a:extLst>
            <a:ext uri="{FF2B5EF4-FFF2-40B4-BE49-F238E27FC236}">
              <a16:creationId xmlns:a16="http://schemas.microsoft.com/office/drawing/2014/main" id="{C186B32D-6988-54D6-7D2E-DC8239D90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8050" y="251869575"/>
          <a:ext cx="2952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314325</xdr:colOff>
      <xdr:row>562</xdr:row>
      <xdr:rowOff>209550</xdr:rowOff>
    </xdr:from>
    <xdr:to>
      <xdr:col>4</xdr:col>
      <xdr:colOff>1104900</xdr:colOff>
      <xdr:row>565</xdr:row>
      <xdr:rowOff>76200</xdr:rowOff>
    </xdr:to>
    <xdr:pic>
      <xdr:nvPicPr>
        <xdr:cNvPr id="4335" name="Imagem 307">
          <a:extLst>
            <a:ext uri="{FF2B5EF4-FFF2-40B4-BE49-F238E27FC236}">
              <a16:creationId xmlns:a16="http://schemas.microsoft.com/office/drawing/2014/main" id="{D25826EF-7862-03D1-F6D1-20E92024DC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255984375"/>
          <a:ext cx="79057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447675</xdr:colOff>
      <xdr:row>566</xdr:row>
      <xdr:rowOff>76200</xdr:rowOff>
    </xdr:from>
    <xdr:to>
      <xdr:col>4</xdr:col>
      <xdr:colOff>819150</xdr:colOff>
      <xdr:row>566</xdr:row>
      <xdr:rowOff>876300</xdr:rowOff>
    </xdr:to>
    <xdr:pic>
      <xdr:nvPicPr>
        <xdr:cNvPr id="4336" name="Imagem 308">
          <a:extLst>
            <a:ext uri="{FF2B5EF4-FFF2-40B4-BE49-F238E27FC236}">
              <a16:creationId xmlns:a16="http://schemas.microsoft.com/office/drawing/2014/main" id="{854BFD0F-EC97-3162-719F-71DB8BAFEA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0" y="257108325"/>
          <a:ext cx="37147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642</xdr:row>
      <xdr:rowOff>47625</xdr:rowOff>
    </xdr:from>
    <xdr:to>
      <xdr:col>5</xdr:col>
      <xdr:colOff>1114425</xdr:colOff>
      <xdr:row>642</xdr:row>
      <xdr:rowOff>190500</xdr:rowOff>
    </xdr:to>
    <xdr:pic>
      <xdr:nvPicPr>
        <xdr:cNvPr id="4337" name="Imagem 309">
          <a:extLst>
            <a:ext uri="{FF2B5EF4-FFF2-40B4-BE49-F238E27FC236}">
              <a16:creationId xmlns:a16="http://schemas.microsoft.com/office/drawing/2014/main" id="{91F19DB9-FE83-CC52-D7AA-4C7E67724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978658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643</xdr:row>
      <xdr:rowOff>38100</xdr:rowOff>
    </xdr:from>
    <xdr:to>
      <xdr:col>5</xdr:col>
      <xdr:colOff>1123950</xdr:colOff>
      <xdr:row>643</xdr:row>
      <xdr:rowOff>180975</xdr:rowOff>
    </xdr:to>
    <xdr:pic>
      <xdr:nvPicPr>
        <xdr:cNvPr id="4338" name="Imagem 310">
          <a:extLst>
            <a:ext uri="{FF2B5EF4-FFF2-40B4-BE49-F238E27FC236}">
              <a16:creationId xmlns:a16="http://schemas.microsoft.com/office/drawing/2014/main" id="{EF586F5B-C9D2-FA33-07C5-1673793E37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980848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644</xdr:row>
      <xdr:rowOff>57150</xdr:rowOff>
    </xdr:from>
    <xdr:to>
      <xdr:col>5</xdr:col>
      <xdr:colOff>1114425</xdr:colOff>
      <xdr:row>644</xdr:row>
      <xdr:rowOff>200025</xdr:rowOff>
    </xdr:to>
    <xdr:pic>
      <xdr:nvPicPr>
        <xdr:cNvPr id="4339" name="Imagem 311">
          <a:extLst>
            <a:ext uri="{FF2B5EF4-FFF2-40B4-BE49-F238E27FC236}">
              <a16:creationId xmlns:a16="http://schemas.microsoft.com/office/drawing/2014/main" id="{0399B1A9-620F-C22A-08DF-860867838C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983325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645</xdr:row>
      <xdr:rowOff>28575</xdr:rowOff>
    </xdr:from>
    <xdr:to>
      <xdr:col>5</xdr:col>
      <xdr:colOff>1114425</xdr:colOff>
      <xdr:row>645</xdr:row>
      <xdr:rowOff>171450</xdr:rowOff>
    </xdr:to>
    <xdr:pic>
      <xdr:nvPicPr>
        <xdr:cNvPr id="4340" name="Imagem 312">
          <a:extLst>
            <a:ext uri="{FF2B5EF4-FFF2-40B4-BE49-F238E27FC236}">
              <a16:creationId xmlns:a16="http://schemas.microsoft.com/office/drawing/2014/main" id="{B5A3BFC9-20C2-432B-2980-DEFBDD6419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00650" y="2985325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647</xdr:row>
      <xdr:rowOff>47625</xdr:rowOff>
    </xdr:from>
    <xdr:to>
      <xdr:col>5</xdr:col>
      <xdr:colOff>1114425</xdr:colOff>
      <xdr:row>647</xdr:row>
      <xdr:rowOff>190500</xdr:rowOff>
    </xdr:to>
    <xdr:pic>
      <xdr:nvPicPr>
        <xdr:cNvPr id="4341" name="Imagem 313">
          <a:extLst>
            <a:ext uri="{FF2B5EF4-FFF2-40B4-BE49-F238E27FC236}">
              <a16:creationId xmlns:a16="http://schemas.microsoft.com/office/drawing/2014/main" id="{FF979099-E106-BA4A-142A-F4D16417A1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990088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648</xdr:row>
      <xdr:rowOff>38100</xdr:rowOff>
    </xdr:from>
    <xdr:to>
      <xdr:col>5</xdr:col>
      <xdr:colOff>1123950</xdr:colOff>
      <xdr:row>648</xdr:row>
      <xdr:rowOff>180975</xdr:rowOff>
    </xdr:to>
    <xdr:pic>
      <xdr:nvPicPr>
        <xdr:cNvPr id="4342" name="Imagem 314">
          <a:extLst>
            <a:ext uri="{FF2B5EF4-FFF2-40B4-BE49-F238E27FC236}">
              <a16:creationId xmlns:a16="http://schemas.microsoft.com/office/drawing/2014/main" id="{BE5D1D38-6BDE-1A75-44D1-BF3A2B756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992278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649</xdr:row>
      <xdr:rowOff>57150</xdr:rowOff>
    </xdr:from>
    <xdr:to>
      <xdr:col>5</xdr:col>
      <xdr:colOff>1114425</xdr:colOff>
      <xdr:row>649</xdr:row>
      <xdr:rowOff>200025</xdr:rowOff>
    </xdr:to>
    <xdr:pic>
      <xdr:nvPicPr>
        <xdr:cNvPr id="4343" name="Imagem 315">
          <a:extLst>
            <a:ext uri="{FF2B5EF4-FFF2-40B4-BE49-F238E27FC236}">
              <a16:creationId xmlns:a16="http://schemas.microsoft.com/office/drawing/2014/main" id="{9434A295-12AD-C8AC-9A13-8FEC46759F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994755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650</xdr:row>
      <xdr:rowOff>28575</xdr:rowOff>
    </xdr:from>
    <xdr:to>
      <xdr:col>5</xdr:col>
      <xdr:colOff>1114425</xdr:colOff>
      <xdr:row>650</xdr:row>
      <xdr:rowOff>171450</xdr:rowOff>
    </xdr:to>
    <xdr:pic>
      <xdr:nvPicPr>
        <xdr:cNvPr id="4344" name="Imagem 316">
          <a:extLst>
            <a:ext uri="{FF2B5EF4-FFF2-40B4-BE49-F238E27FC236}">
              <a16:creationId xmlns:a16="http://schemas.microsoft.com/office/drawing/2014/main" id="{61C47209-AA47-10CE-3A41-B8C844043A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00650" y="2996755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485775</xdr:colOff>
      <xdr:row>628</xdr:row>
      <xdr:rowOff>123825</xdr:rowOff>
    </xdr:from>
    <xdr:to>
      <xdr:col>4</xdr:col>
      <xdr:colOff>866775</xdr:colOff>
      <xdr:row>628</xdr:row>
      <xdr:rowOff>885825</xdr:rowOff>
    </xdr:to>
    <xdr:pic>
      <xdr:nvPicPr>
        <xdr:cNvPr id="4345" name="Imagem 317">
          <a:extLst>
            <a:ext uri="{FF2B5EF4-FFF2-40B4-BE49-F238E27FC236}">
              <a16:creationId xmlns:a16="http://schemas.microsoft.com/office/drawing/2014/main" id="{2A52AB43-CD40-6CFE-0A74-B938D9BED4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84740350"/>
          <a:ext cx="38100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485775</xdr:colOff>
      <xdr:row>630</xdr:row>
      <xdr:rowOff>123825</xdr:rowOff>
    </xdr:from>
    <xdr:to>
      <xdr:col>4</xdr:col>
      <xdr:colOff>866775</xdr:colOff>
      <xdr:row>630</xdr:row>
      <xdr:rowOff>885825</xdr:rowOff>
    </xdr:to>
    <xdr:pic>
      <xdr:nvPicPr>
        <xdr:cNvPr id="4346" name="Imagem 318">
          <a:extLst>
            <a:ext uri="{FF2B5EF4-FFF2-40B4-BE49-F238E27FC236}">
              <a16:creationId xmlns:a16="http://schemas.microsoft.com/office/drawing/2014/main" id="{14B14781-638A-1A93-D1A2-40D5443036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86626300"/>
          <a:ext cx="38100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485775</xdr:colOff>
      <xdr:row>632</xdr:row>
      <xdr:rowOff>123825</xdr:rowOff>
    </xdr:from>
    <xdr:to>
      <xdr:col>4</xdr:col>
      <xdr:colOff>866775</xdr:colOff>
      <xdr:row>632</xdr:row>
      <xdr:rowOff>885825</xdr:rowOff>
    </xdr:to>
    <xdr:pic>
      <xdr:nvPicPr>
        <xdr:cNvPr id="4347" name="Imagem 319">
          <a:extLst>
            <a:ext uri="{FF2B5EF4-FFF2-40B4-BE49-F238E27FC236}">
              <a16:creationId xmlns:a16="http://schemas.microsoft.com/office/drawing/2014/main" id="{9BBAE8A8-99B1-0353-3472-84FF585944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288512250"/>
          <a:ext cx="38100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634</xdr:row>
      <xdr:rowOff>104775</xdr:rowOff>
    </xdr:from>
    <xdr:to>
      <xdr:col>4</xdr:col>
      <xdr:colOff>1057275</xdr:colOff>
      <xdr:row>634</xdr:row>
      <xdr:rowOff>876300</xdr:rowOff>
    </xdr:to>
    <xdr:pic>
      <xdr:nvPicPr>
        <xdr:cNvPr id="4348" name="Imagem 320">
          <a:extLst>
            <a:ext uri="{FF2B5EF4-FFF2-40B4-BE49-F238E27FC236}">
              <a16:creationId xmlns:a16="http://schemas.microsoft.com/office/drawing/2014/main" id="{337F47CB-F0CA-766A-3081-24CC12A4A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290379150"/>
          <a:ext cx="8001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637</xdr:row>
      <xdr:rowOff>76200</xdr:rowOff>
    </xdr:from>
    <xdr:to>
      <xdr:col>4</xdr:col>
      <xdr:colOff>1057275</xdr:colOff>
      <xdr:row>637</xdr:row>
      <xdr:rowOff>885825</xdr:rowOff>
    </xdr:to>
    <xdr:pic>
      <xdr:nvPicPr>
        <xdr:cNvPr id="4349" name="Imagem 321">
          <a:extLst>
            <a:ext uri="{FF2B5EF4-FFF2-40B4-BE49-F238E27FC236}">
              <a16:creationId xmlns:a16="http://schemas.microsoft.com/office/drawing/2014/main" id="{692F7458-DA4B-667E-00B2-9CE23F5700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293179500"/>
          <a:ext cx="72390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638</xdr:row>
      <xdr:rowOff>76200</xdr:rowOff>
    </xdr:from>
    <xdr:to>
      <xdr:col>4</xdr:col>
      <xdr:colOff>1123950</xdr:colOff>
      <xdr:row>638</xdr:row>
      <xdr:rowOff>876300</xdr:rowOff>
    </xdr:to>
    <xdr:pic>
      <xdr:nvPicPr>
        <xdr:cNvPr id="4350" name="Imagem 322">
          <a:extLst>
            <a:ext uri="{FF2B5EF4-FFF2-40B4-BE49-F238E27FC236}">
              <a16:creationId xmlns:a16="http://schemas.microsoft.com/office/drawing/2014/main" id="{32C2682D-2801-20D9-E5FF-A4BE390E56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5" y="294122475"/>
          <a:ext cx="89535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639</xdr:row>
      <xdr:rowOff>38100</xdr:rowOff>
    </xdr:from>
    <xdr:to>
      <xdr:col>4</xdr:col>
      <xdr:colOff>914400</xdr:colOff>
      <xdr:row>639</xdr:row>
      <xdr:rowOff>904875</xdr:rowOff>
    </xdr:to>
    <xdr:pic>
      <xdr:nvPicPr>
        <xdr:cNvPr id="4351" name="Imagem 323">
          <a:extLst>
            <a:ext uri="{FF2B5EF4-FFF2-40B4-BE49-F238E27FC236}">
              <a16:creationId xmlns:a16="http://schemas.microsoft.com/office/drawing/2014/main" id="{69E1DD26-854D-3683-6610-082B16A976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5175" y="295027350"/>
          <a:ext cx="4953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640</xdr:row>
      <xdr:rowOff>47625</xdr:rowOff>
    </xdr:from>
    <xdr:to>
      <xdr:col>4</xdr:col>
      <xdr:colOff>914400</xdr:colOff>
      <xdr:row>640</xdr:row>
      <xdr:rowOff>914400</xdr:rowOff>
    </xdr:to>
    <xdr:pic>
      <xdr:nvPicPr>
        <xdr:cNvPr id="4352" name="Imagem 324">
          <a:extLst>
            <a:ext uri="{FF2B5EF4-FFF2-40B4-BE49-F238E27FC236}">
              <a16:creationId xmlns:a16="http://schemas.microsoft.com/office/drawing/2014/main" id="{886F06D2-5F0D-1BF2-0E13-766F0DC634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5175" y="295979850"/>
          <a:ext cx="4953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514350</xdr:colOff>
      <xdr:row>629</xdr:row>
      <xdr:rowOff>104775</xdr:rowOff>
    </xdr:from>
    <xdr:to>
      <xdr:col>4</xdr:col>
      <xdr:colOff>876300</xdr:colOff>
      <xdr:row>629</xdr:row>
      <xdr:rowOff>828675</xdr:rowOff>
    </xdr:to>
    <xdr:pic>
      <xdr:nvPicPr>
        <xdr:cNvPr id="4353" name="Imagem 325">
          <a:extLst>
            <a:ext uri="{FF2B5EF4-FFF2-40B4-BE49-F238E27FC236}">
              <a16:creationId xmlns:a16="http://schemas.microsoft.com/office/drawing/2014/main" id="{E8C0ACF6-43DF-8684-E878-9FE5AD1BBB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0425" y="285664275"/>
          <a:ext cx="36195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514350</xdr:colOff>
      <xdr:row>631</xdr:row>
      <xdr:rowOff>104775</xdr:rowOff>
    </xdr:from>
    <xdr:to>
      <xdr:col>4</xdr:col>
      <xdr:colOff>876300</xdr:colOff>
      <xdr:row>631</xdr:row>
      <xdr:rowOff>828675</xdr:rowOff>
    </xdr:to>
    <xdr:pic>
      <xdr:nvPicPr>
        <xdr:cNvPr id="4354" name="Imagem 326">
          <a:extLst>
            <a:ext uri="{FF2B5EF4-FFF2-40B4-BE49-F238E27FC236}">
              <a16:creationId xmlns:a16="http://schemas.microsoft.com/office/drawing/2014/main" id="{FD74B402-EC19-68EE-E072-F2C39D47C6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0425" y="287550225"/>
          <a:ext cx="36195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514350</xdr:colOff>
      <xdr:row>633</xdr:row>
      <xdr:rowOff>104775</xdr:rowOff>
    </xdr:from>
    <xdr:to>
      <xdr:col>4</xdr:col>
      <xdr:colOff>876300</xdr:colOff>
      <xdr:row>633</xdr:row>
      <xdr:rowOff>828675</xdr:rowOff>
    </xdr:to>
    <xdr:pic>
      <xdr:nvPicPr>
        <xdr:cNvPr id="4355" name="Imagem 327">
          <a:extLst>
            <a:ext uri="{FF2B5EF4-FFF2-40B4-BE49-F238E27FC236}">
              <a16:creationId xmlns:a16="http://schemas.microsoft.com/office/drawing/2014/main" id="{6C8C0D42-858F-001C-BEB2-156349DFA8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0425" y="289436175"/>
          <a:ext cx="36195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641</xdr:row>
      <xdr:rowOff>238125</xdr:rowOff>
    </xdr:from>
    <xdr:to>
      <xdr:col>4</xdr:col>
      <xdr:colOff>1266825</xdr:colOff>
      <xdr:row>641</xdr:row>
      <xdr:rowOff>685800</xdr:rowOff>
    </xdr:to>
    <xdr:pic>
      <xdr:nvPicPr>
        <xdr:cNvPr id="4356" name="Imagem 328">
          <a:extLst>
            <a:ext uri="{FF2B5EF4-FFF2-40B4-BE49-F238E27FC236}">
              <a16:creationId xmlns:a16="http://schemas.microsoft.com/office/drawing/2014/main" id="{C69597E6-2859-722D-B746-76622A81CE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297113325"/>
          <a:ext cx="116205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642</xdr:row>
      <xdr:rowOff>104775</xdr:rowOff>
    </xdr:from>
    <xdr:to>
      <xdr:col>4</xdr:col>
      <xdr:colOff>962025</xdr:colOff>
      <xdr:row>646</xdr:row>
      <xdr:rowOff>95250</xdr:rowOff>
    </xdr:to>
    <xdr:pic>
      <xdr:nvPicPr>
        <xdr:cNvPr id="4357" name="Imagem 329">
          <a:extLst>
            <a:ext uri="{FF2B5EF4-FFF2-40B4-BE49-F238E27FC236}">
              <a16:creationId xmlns:a16="http://schemas.microsoft.com/office/drawing/2014/main" id="{A476A52A-0281-AA85-9E48-1EEB2A4BB7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0" y="297922950"/>
          <a:ext cx="6096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647</xdr:row>
      <xdr:rowOff>95250</xdr:rowOff>
    </xdr:from>
    <xdr:to>
      <xdr:col>4</xdr:col>
      <xdr:colOff>1019175</xdr:colOff>
      <xdr:row>651</xdr:row>
      <xdr:rowOff>104775</xdr:rowOff>
    </xdr:to>
    <xdr:pic>
      <xdr:nvPicPr>
        <xdr:cNvPr id="4358" name="Imagem 330">
          <a:extLst>
            <a:ext uri="{FF2B5EF4-FFF2-40B4-BE49-F238E27FC236}">
              <a16:creationId xmlns:a16="http://schemas.microsoft.com/office/drawing/2014/main" id="{5157E722-DB9B-C372-B03B-C83D201649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9925" y="299056425"/>
          <a:ext cx="6953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608</xdr:row>
      <xdr:rowOff>438150</xdr:rowOff>
    </xdr:from>
    <xdr:to>
      <xdr:col>5</xdr:col>
      <xdr:colOff>1114425</xdr:colOff>
      <xdr:row>608</xdr:row>
      <xdr:rowOff>581025</xdr:rowOff>
    </xdr:to>
    <xdr:pic>
      <xdr:nvPicPr>
        <xdr:cNvPr id="4359" name="Imagem 331">
          <a:extLst>
            <a:ext uri="{FF2B5EF4-FFF2-40B4-BE49-F238E27FC236}">
              <a16:creationId xmlns:a16="http://schemas.microsoft.com/office/drawing/2014/main" id="{D7081D4B-850E-456B-5344-3E316A7A7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734341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609</xdr:row>
      <xdr:rowOff>438150</xdr:rowOff>
    </xdr:from>
    <xdr:to>
      <xdr:col>5</xdr:col>
      <xdr:colOff>1114425</xdr:colOff>
      <xdr:row>609</xdr:row>
      <xdr:rowOff>581025</xdr:rowOff>
    </xdr:to>
    <xdr:pic>
      <xdr:nvPicPr>
        <xdr:cNvPr id="4360" name="Imagem 332">
          <a:extLst>
            <a:ext uri="{FF2B5EF4-FFF2-40B4-BE49-F238E27FC236}">
              <a16:creationId xmlns:a16="http://schemas.microsoft.com/office/drawing/2014/main" id="{4D79EE93-80D6-C0BA-E3B4-7E4B2B5922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743771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616</xdr:row>
      <xdr:rowOff>400050</xdr:rowOff>
    </xdr:from>
    <xdr:to>
      <xdr:col>5</xdr:col>
      <xdr:colOff>1114425</xdr:colOff>
      <xdr:row>616</xdr:row>
      <xdr:rowOff>542925</xdr:rowOff>
    </xdr:to>
    <xdr:pic>
      <xdr:nvPicPr>
        <xdr:cNvPr id="4361" name="Imagem 333">
          <a:extLst>
            <a:ext uri="{FF2B5EF4-FFF2-40B4-BE49-F238E27FC236}">
              <a16:creationId xmlns:a16="http://schemas.microsoft.com/office/drawing/2014/main" id="{0E9414A4-8C31-0E1F-7550-AFC02E6A1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771679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619</xdr:row>
      <xdr:rowOff>438150</xdr:rowOff>
    </xdr:from>
    <xdr:to>
      <xdr:col>5</xdr:col>
      <xdr:colOff>1114425</xdr:colOff>
      <xdr:row>619</xdr:row>
      <xdr:rowOff>581025</xdr:rowOff>
    </xdr:to>
    <xdr:pic>
      <xdr:nvPicPr>
        <xdr:cNvPr id="4362" name="Imagem 334">
          <a:extLst>
            <a:ext uri="{FF2B5EF4-FFF2-40B4-BE49-F238E27FC236}">
              <a16:creationId xmlns:a16="http://schemas.microsoft.com/office/drawing/2014/main" id="{66AC2F72-4ED6-74EC-9C36-EB9DB34B45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790825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621</xdr:row>
      <xdr:rowOff>438150</xdr:rowOff>
    </xdr:from>
    <xdr:to>
      <xdr:col>5</xdr:col>
      <xdr:colOff>1114425</xdr:colOff>
      <xdr:row>621</xdr:row>
      <xdr:rowOff>581025</xdr:rowOff>
    </xdr:to>
    <xdr:pic>
      <xdr:nvPicPr>
        <xdr:cNvPr id="4363" name="Imagem 335">
          <a:extLst>
            <a:ext uri="{FF2B5EF4-FFF2-40B4-BE49-F238E27FC236}">
              <a16:creationId xmlns:a16="http://schemas.microsoft.com/office/drawing/2014/main" id="{6F376FCE-5092-605A-120A-1593235D6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09684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617</xdr:row>
      <xdr:rowOff>200025</xdr:rowOff>
    </xdr:from>
    <xdr:to>
      <xdr:col>5</xdr:col>
      <xdr:colOff>1095375</xdr:colOff>
      <xdr:row>617</xdr:row>
      <xdr:rowOff>342900</xdr:rowOff>
    </xdr:to>
    <xdr:pic>
      <xdr:nvPicPr>
        <xdr:cNvPr id="4364" name="Imagem 336">
          <a:extLst>
            <a:ext uri="{FF2B5EF4-FFF2-40B4-BE49-F238E27FC236}">
              <a16:creationId xmlns:a16="http://schemas.microsoft.com/office/drawing/2014/main" id="{BB8E502C-CF08-E574-A3F7-7D1563A21A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779109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618</xdr:row>
      <xdr:rowOff>190500</xdr:rowOff>
    </xdr:from>
    <xdr:to>
      <xdr:col>5</xdr:col>
      <xdr:colOff>1076325</xdr:colOff>
      <xdr:row>618</xdr:row>
      <xdr:rowOff>333375</xdr:rowOff>
    </xdr:to>
    <xdr:pic>
      <xdr:nvPicPr>
        <xdr:cNvPr id="4365" name="Imagem 337">
          <a:extLst>
            <a:ext uri="{FF2B5EF4-FFF2-40B4-BE49-F238E27FC236}">
              <a16:creationId xmlns:a16="http://schemas.microsoft.com/office/drawing/2014/main" id="{E158E3F4-BF59-77B0-0C56-E9E205D475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62550" y="2783681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610</xdr:row>
      <xdr:rowOff>133350</xdr:rowOff>
    </xdr:from>
    <xdr:to>
      <xdr:col>5</xdr:col>
      <xdr:colOff>1133475</xdr:colOff>
      <xdr:row>610</xdr:row>
      <xdr:rowOff>257175</xdr:rowOff>
    </xdr:to>
    <xdr:pic>
      <xdr:nvPicPr>
        <xdr:cNvPr id="4366" name="Imagem 338">
          <a:extLst>
            <a:ext uri="{FF2B5EF4-FFF2-40B4-BE49-F238E27FC236}">
              <a16:creationId xmlns:a16="http://schemas.microsoft.com/office/drawing/2014/main" id="{D04BADA2-EF87-AACE-EF69-B71C7FF65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75015325"/>
          <a:ext cx="1619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612</xdr:row>
      <xdr:rowOff>123825</xdr:rowOff>
    </xdr:from>
    <xdr:to>
      <xdr:col>5</xdr:col>
      <xdr:colOff>1104900</xdr:colOff>
      <xdr:row>612</xdr:row>
      <xdr:rowOff>257175</xdr:rowOff>
    </xdr:to>
    <xdr:pic>
      <xdr:nvPicPr>
        <xdr:cNvPr id="4367" name="Imagem 339">
          <a:extLst>
            <a:ext uri="{FF2B5EF4-FFF2-40B4-BE49-F238E27FC236}">
              <a16:creationId xmlns:a16="http://schemas.microsoft.com/office/drawing/2014/main" id="{86812372-BE17-8D2F-9514-CB5D636050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81600" y="275634450"/>
          <a:ext cx="1524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608</xdr:row>
      <xdr:rowOff>76200</xdr:rowOff>
    </xdr:from>
    <xdr:to>
      <xdr:col>4</xdr:col>
      <xdr:colOff>962025</xdr:colOff>
      <xdr:row>608</xdr:row>
      <xdr:rowOff>904875</xdr:rowOff>
    </xdr:to>
    <xdr:pic>
      <xdr:nvPicPr>
        <xdr:cNvPr id="4368" name="Imagem 340">
          <a:extLst>
            <a:ext uri="{FF2B5EF4-FFF2-40B4-BE49-F238E27FC236}">
              <a16:creationId xmlns:a16="http://schemas.microsoft.com/office/drawing/2014/main" id="{37955C9D-C762-D29E-492E-5BDCDBDC8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8025" y="273072225"/>
          <a:ext cx="60007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609</xdr:row>
      <xdr:rowOff>247650</xdr:rowOff>
    </xdr:from>
    <xdr:to>
      <xdr:col>4</xdr:col>
      <xdr:colOff>1123950</xdr:colOff>
      <xdr:row>609</xdr:row>
      <xdr:rowOff>666750</xdr:rowOff>
    </xdr:to>
    <xdr:pic>
      <xdr:nvPicPr>
        <xdr:cNvPr id="4369" name="Imagem 341">
          <a:extLst>
            <a:ext uri="{FF2B5EF4-FFF2-40B4-BE49-F238E27FC236}">
              <a16:creationId xmlns:a16="http://schemas.microsoft.com/office/drawing/2014/main" id="{AC21D125-C6EC-5712-9B03-B7D63DC25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274186650"/>
          <a:ext cx="9715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610</xdr:row>
      <xdr:rowOff>76200</xdr:rowOff>
    </xdr:from>
    <xdr:to>
      <xdr:col>4</xdr:col>
      <xdr:colOff>914400</xdr:colOff>
      <xdr:row>612</xdr:row>
      <xdr:rowOff>247650</xdr:rowOff>
    </xdr:to>
    <xdr:pic>
      <xdr:nvPicPr>
        <xdr:cNvPr id="4370" name="Imagem 342">
          <a:extLst>
            <a:ext uri="{FF2B5EF4-FFF2-40B4-BE49-F238E27FC236}">
              <a16:creationId xmlns:a16="http://schemas.microsoft.com/office/drawing/2014/main" id="{6FE20B10-58E6-2426-0D6D-906892C762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274958175"/>
          <a:ext cx="5334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616</xdr:row>
      <xdr:rowOff>66675</xdr:rowOff>
    </xdr:from>
    <xdr:to>
      <xdr:col>4</xdr:col>
      <xdr:colOff>876300</xdr:colOff>
      <xdr:row>616</xdr:row>
      <xdr:rowOff>904875</xdr:rowOff>
    </xdr:to>
    <xdr:pic>
      <xdr:nvPicPr>
        <xdr:cNvPr id="4371" name="Imagem 343">
          <a:extLst>
            <a:ext uri="{FF2B5EF4-FFF2-40B4-BE49-F238E27FC236}">
              <a16:creationId xmlns:a16="http://schemas.microsoft.com/office/drawing/2014/main" id="{EAE0712F-04B7-3B08-AF69-899761BCA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276834600"/>
          <a:ext cx="4667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617</xdr:row>
      <xdr:rowOff>76200</xdr:rowOff>
    </xdr:from>
    <xdr:to>
      <xdr:col>4</xdr:col>
      <xdr:colOff>904875</xdr:colOff>
      <xdr:row>618</xdr:row>
      <xdr:rowOff>409575</xdr:rowOff>
    </xdr:to>
    <xdr:pic>
      <xdr:nvPicPr>
        <xdr:cNvPr id="4372" name="Imagem 344">
          <a:extLst>
            <a:ext uri="{FF2B5EF4-FFF2-40B4-BE49-F238E27FC236}">
              <a16:creationId xmlns:a16="http://schemas.microsoft.com/office/drawing/2014/main" id="{72D90770-C4BA-0993-4A84-BA67CA408A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277787100"/>
          <a:ext cx="52387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621</xdr:row>
      <xdr:rowOff>66675</xdr:rowOff>
    </xdr:from>
    <xdr:to>
      <xdr:col>4</xdr:col>
      <xdr:colOff>847725</xdr:colOff>
      <xdr:row>621</xdr:row>
      <xdr:rowOff>876300</xdr:rowOff>
    </xdr:to>
    <xdr:pic>
      <xdr:nvPicPr>
        <xdr:cNvPr id="4373" name="Imagem 345">
          <a:extLst>
            <a:ext uri="{FF2B5EF4-FFF2-40B4-BE49-F238E27FC236}">
              <a16:creationId xmlns:a16="http://schemas.microsoft.com/office/drawing/2014/main" id="{B97622C1-5A2C-7C96-E14A-2A96D62BA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280596975"/>
          <a:ext cx="5048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315</xdr:row>
      <xdr:rowOff>438150</xdr:rowOff>
    </xdr:from>
    <xdr:to>
      <xdr:col>5</xdr:col>
      <xdr:colOff>1114425</xdr:colOff>
      <xdr:row>315</xdr:row>
      <xdr:rowOff>581025</xdr:rowOff>
    </xdr:to>
    <xdr:pic>
      <xdr:nvPicPr>
        <xdr:cNvPr id="4374" name="Imagem 346">
          <a:extLst>
            <a:ext uri="{FF2B5EF4-FFF2-40B4-BE49-F238E27FC236}">
              <a16:creationId xmlns:a16="http://schemas.microsoft.com/office/drawing/2014/main" id="{260709BD-61BA-B976-28BA-5D8EBF4BB0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76756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316</xdr:row>
      <xdr:rowOff>438150</xdr:rowOff>
    </xdr:from>
    <xdr:to>
      <xdr:col>5</xdr:col>
      <xdr:colOff>1114425</xdr:colOff>
      <xdr:row>316</xdr:row>
      <xdr:rowOff>581025</xdr:rowOff>
    </xdr:to>
    <xdr:pic>
      <xdr:nvPicPr>
        <xdr:cNvPr id="4375" name="Imagem 347">
          <a:extLst>
            <a:ext uri="{FF2B5EF4-FFF2-40B4-BE49-F238E27FC236}">
              <a16:creationId xmlns:a16="http://schemas.microsoft.com/office/drawing/2014/main" id="{8463C8BD-0C33-583A-05B3-8E09DBF2C8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86185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315</xdr:row>
      <xdr:rowOff>66675</xdr:rowOff>
    </xdr:from>
    <xdr:to>
      <xdr:col>4</xdr:col>
      <xdr:colOff>895350</xdr:colOff>
      <xdr:row>315</xdr:row>
      <xdr:rowOff>876300</xdr:rowOff>
    </xdr:to>
    <xdr:pic>
      <xdr:nvPicPr>
        <xdr:cNvPr id="4376" name="Imagem 348">
          <a:extLst>
            <a:ext uri="{FF2B5EF4-FFF2-40B4-BE49-F238E27FC236}">
              <a16:creationId xmlns:a16="http://schemas.microsoft.com/office/drawing/2014/main" id="{4C1A72EA-9F22-0138-4CBD-F5E5C93E89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147304125"/>
          <a:ext cx="4667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316</xdr:row>
      <xdr:rowOff>66675</xdr:rowOff>
    </xdr:from>
    <xdr:to>
      <xdr:col>4</xdr:col>
      <xdr:colOff>895350</xdr:colOff>
      <xdr:row>316</xdr:row>
      <xdr:rowOff>866775</xdr:rowOff>
    </xdr:to>
    <xdr:pic>
      <xdr:nvPicPr>
        <xdr:cNvPr id="4377" name="Imagem 349">
          <a:extLst>
            <a:ext uri="{FF2B5EF4-FFF2-40B4-BE49-F238E27FC236}">
              <a16:creationId xmlns:a16="http://schemas.microsoft.com/office/drawing/2014/main" id="{FA46072B-216C-491D-091A-4454877514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600" y="148247100"/>
          <a:ext cx="50482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320</xdr:row>
      <xdr:rowOff>95250</xdr:rowOff>
    </xdr:from>
    <xdr:to>
      <xdr:col>4</xdr:col>
      <xdr:colOff>933450</xdr:colOff>
      <xdr:row>322</xdr:row>
      <xdr:rowOff>180975</xdr:rowOff>
    </xdr:to>
    <xdr:pic>
      <xdr:nvPicPr>
        <xdr:cNvPr id="4378" name="Imagem 350">
          <a:extLst>
            <a:ext uri="{FF2B5EF4-FFF2-40B4-BE49-F238E27FC236}">
              <a16:creationId xmlns:a16="http://schemas.microsoft.com/office/drawing/2014/main" id="{9A02E684-B8D6-A8C9-BB2B-8669536A9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150075900"/>
          <a:ext cx="52387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323</xdr:row>
      <xdr:rowOff>228600</xdr:rowOff>
    </xdr:from>
    <xdr:to>
      <xdr:col>4</xdr:col>
      <xdr:colOff>1095375</xdr:colOff>
      <xdr:row>324</xdr:row>
      <xdr:rowOff>314325</xdr:rowOff>
    </xdr:to>
    <xdr:pic>
      <xdr:nvPicPr>
        <xdr:cNvPr id="4379" name="Imagem 351">
          <a:extLst>
            <a:ext uri="{FF2B5EF4-FFF2-40B4-BE49-F238E27FC236}">
              <a16:creationId xmlns:a16="http://schemas.microsoft.com/office/drawing/2014/main" id="{A6224F46-B8BF-38BB-A433-EC205B7A66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151066500"/>
          <a:ext cx="84772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325</xdr:row>
      <xdr:rowOff>209550</xdr:rowOff>
    </xdr:from>
    <xdr:to>
      <xdr:col>4</xdr:col>
      <xdr:colOff>1219200</xdr:colOff>
      <xdr:row>326</xdr:row>
      <xdr:rowOff>257175</xdr:rowOff>
    </xdr:to>
    <xdr:pic>
      <xdr:nvPicPr>
        <xdr:cNvPr id="4380" name="Imagem 352">
          <a:extLst>
            <a:ext uri="{FF2B5EF4-FFF2-40B4-BE49-F238E27FC236}">
              <a16:creationId xmlns:a16="http://schemas.microsoft.com/office/drawing/2014/main" id="{FCB23232-F53C-2922-615F-7D10FD9FD5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151980900"/>
          <a:ext cx="10763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82</xdr:row>
      <xdr:rowOff>114300</xdr:rowOff>
    </xdr:from>
    <xdr:to>
      <xdr:col>4</xdr:col>
      <xdr:colOff>1028700</xdr:colOff>
      <xdr:row>85</xdr:row>
      <xdr:rowOff>152400</xdr:rowOff>
    </xdr:to>
    <xdr:pic>
      <xdr:nvPicPr>
        <xdr:cNvPr id="4381" name="Imagem 353">
          <a:extLst>
            <a:ext uri="{FF2B5EF4-FFF2-40B4-BE49-F238E27FC236}">
              <a16:creationId xmlns:a16="http://schemas.microsoft.com/office/drawing/2014/main" id="{048B2D97-EFA2-B5A3-3979-77CC644466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5" y="47501175"/>
          <a:ext cx="7239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86</xdr:row>
      <xdr:rowOff>66675</xdr:rowOff>
    </xdr:from>
    <xdr:to>
      <xdr:col>4</xdr:col>
      <xdr:colOff>923925</xdr:colOff>
      <xdr:row>89</xdr:row>
      <xdr:rowOff>171450</xdr:rowOff>
    </xdr:to>
    <xdr:pic>
      <xdr:nvPicPr>
        <xdr:cNvPr id="4382" name="Imagem 354">
          <a:extLst>
            <a:ext uri="{FF2B5EF4-FFF2-40B4-BE49-F238E27FC236}">
              <a16:creationId xmlns:a16="http://schemas.microsoft.com/office/drawing/2014/main" id="{9AB38DF2-B8D0-8F10-D8CC-F5FFE8B884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48682275"/>
          <a:ext cx="54292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114</xdr:row>
      <xdr:rowOff>171450</xdr:rowOff>
    </xdr:from>
    <xdr:to>
      <xdr:col>4</xdr:col>
      <xdr:colOff>1076325</xdr:colOff>
      <xdr:row>117</xdr:row>
      <xdr:rowOff>114300</xdr:rowOff>
    </xdr:to>
    <xdr:pic>
      <xdr:nvPicPr>
        <xdr:cNvPr id="4383" name="Imagem 355">
          <a:extLst>
            <a:ext uri="{FF2B5EF4-FFF2-40B4-BE49-F238E27FC236}">
              <a16:creationId xmlns:a16="http://schemas.microsoft.com/office/drawing/2014/main" id="{AB045E75-E94D-E858-C45A-3AFF59345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55187850"/>
          <a:ext cx="83820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90</xdr:row>
      <xdr:rowOff>76200</xdr:rowOff>
    </xdr:from>
    <xdr:to>
      <xdr:col>4</xdr:col>
      <xdr:colOff>885825</xdr:colOff>
      <xdr:row>93</xdr:row>
      <xdr:rowOff>200025</xdr:rowOff>
    </xdr:to>
    <xdr:pic>
      <xdr:nvPicPr>
        <xdr:cNvPr id="4384" name="Imagem 356">
          <a:extLst>
            <a:ext uri="{FF2B5EF4-FFF2-40B4-BE49-F238E27FC236}">
              <a16:creationId xmlns:a16="http://schemas.microsoft.com/office/drawing/2014/main" id="{17516DC4-EAB4-4AB1-4237-BD69AB838F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49606200"/>
          <a:ext cx="5429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94</xdr:row>
      <xdr:rowOff>114300</xdr:rowOff>
    </xdr:from>
    <xdr:to>
      <xdr:col>4</xdr:col>
      <xdr:colOff>847725</xdr:colOff>
      <xdr:row>97</xdr:row>
      <xdr:rowOff>171450</xdr:rowOff>
    </xdr:to>
    <xdr:pic>
      <xdr:nvPicPr>
        <xdr:cNvPr id="4385" name="Imagem 357">
          <a:extLst>
            <a:ext uri="{FF2B5EF4-FFF2-40B4-BE49-F238E27FC236}">
              <a16:creationId xmlns:a16="http://schemas.microsoft.com/office/drawing/2014/main" id="{FEDE4207-0D93-9263-2A12-96A886501D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8025" y="50558700"/>
          <a:ext cx="485775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98</xdr:row>
      <xdr:rowOff>104775</xdr:rowOff>
    </xdr:from>
    <xdr:to>
      <xdr:col>4</xdr:col>
      <xdr:colOff>971550</xdr:colOff>
      <xdr:row>101</xdr:row>
      <xdr:rowOff>142875</xdr:rowOff>
    </xdr:to>
    <xdr:pic>
      <xdr:nvPicPr>
        <xdr:cNvPr id="4386" name="Imagem 358">
          <a:extLst>
            <a:ext uri="{FF2B5EF4-FFF2-40B4-BE49-F238E27FC236}">
              <a16:creationId xmlns:a16="http://schemas.microsoft.com/office/drawing/2014/main" id="{43202C28-A5EC-D1F4-0E3C-B8FA767B5B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51463575"/>
          <a:ext cx="5619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103</xdr:row>
      <xdr:rowOff>19050</xdr:rowOff>
    </xdr:from>
    <xdr:to>
      <xdr:col>4</xdr:col>
      <xdr:colOff>1276350</xdr:colOff>
      <xdr:row>105</xdr:row>
      <xdr:rowOff>9525</xdr:rowOff>
    </xdr:to>
    <xdr:pic>
      <xdr:nvPicPr>
        <xdr:cNvPr id="4387" name="Imagem 359">
          <a:extLst>
            <a:ext uri="{FF2B5EF4-FFF2-40B4-BE49-F238E27FC236}">
              <a16:creationId xmlns:a16="http://schemas.microsoft.com/office/drawing/2014/main" id="{832A6BAC-50E4-E2E7-8C61-2B9B29673D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52520850"/>
          <a:ext cx="118110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106</xdr:row>
      <xdr:rowOff>209550</xdr:rowOff>
    </xdr:from>
    <xdr:to>
      <xdr:col>4</xdr:col>
      <xdr:colOff>1295400</xdr:colOff>
      <xdr:row>109</xdr:row>
      <xdr:rowOff>57150</xdr:rowOff>
    </xdr:to>
    <xdr:pic>
      <xdr:nvPicPr>
        <xdr:cNvPr id="4388" name="Imagem 360">
          <a:extLst>
            <a:ext uri="{FF2B5EF4-FFF2-40B4-BE49-F238E27FC236}">
              <a16:creationId xmlns:a16="http://schemas.microsoft.com/office/drawing/2014/main" id="{7DC8E10B-6C5C-6BD6-9F8C-92D08344F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53397150"/>
          <a:ext cx="12382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110</xdr:row>
      <xdr:rowOff>161925</xdr:rowOff>
    </xdr:from>
    <xdr:to>
      <xdr:col>4</xdr:col>
      <xdr:colOff>1266825</xdr:colOff>
      <xdr:row>113</xdr:row>
      <xdr:rowOff>66675</xdr:rowOff>
    </xdr:to>
    <xdr:pic>
      <xdr:nvPicPr>
        <xdr:cNvPr id="4389" name="Imagem 361">
          <a:extLst>
            <a:ext uri="{FF2B5EF4-FFF2-40B4-BE49-F238E27FC236}">
              <a16:creationId xmlns:a16="http://schemas.microsoft.com/office/drawing/2014/main" id="{DEA28622-57E3-A5D6-BE0D-0A75670474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53178075"/>
          <a:ext cx="11715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118</xdr:row>
      <xdr:rowOff>257175</xdr:rowOff>
    </xdr:from>
    <xdr:to>
      <xdr:col>4</xdr:col>
      <xdr:colOff>1123950</xdr:colOff>
      <xdr:row>121</xdr:row>
      <xdr:rowOff>66675</xdr:rowOff>
    </xdr:to>
    <xdr:pic>
      <xdr:nvPicPr>
        <xdr:cNvPr id="4390" name="Imagem 362">
          <a:extLst>
            <a:ext uri="{FF2B5EF4-FFF2-40B4-BE49-F238E27FC236}">
              <a16:creationId xmlns:a16="http://schemas.microsoft.com/office/drawing/2014/main" id="{D818501E-78F3-8E85-7EC4-E88F708548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5625" y="56187975"/>
          <a:ext cx="9144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122</xdr:row>
      <xdr:rowOff>285750</xdr:rowOff>
    </xdr:from>
    <xdr:to>
      <xdr:col>4</xdr:col>
      <xdr:colOff>1143000</xdr:colOff>
      <xdr:row>125</xdr:row>
      <xdr:rowOff>76200</xdr:rowOff>
    </xdr:to>
    <xdr:pic>
      <xdr:nvPicPr>
        <xdr:cNvPr id="4391" name="Imagem 363">
          <a:extLst>
            <a:ext uri="{FF2B5EF4-FFF2-40B4-BE49-F238E27FC236}">
              <a16:creationId xmlns:a16="http://schemas.microsoft.com/office/drawing/2014/main" id="{7D3EEB56-3A22-57CB-F6C1-472B5B802B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57473850"/>
          <a:ext cx="94297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82</xdr:row>
      <xdr:rowOff>85725</xdr:rowOff>
    </xdr:from>
    <xdr:to>
      <xdr:col>5</xdr:col>
      <xdr:colOff>1114425</xdr:colOff>
      <xdr:row>82</xdr:row>
      <xdr:rowOff>228600</xdr:rowOff>
    </xdr:to>
    <xdr:pic>
      <xdr:nvPicPr>
        <xdr:cNvPr id="4392" name="Imagem 364">
          <a:extLst>
            <a:ext uri="{FF2B5EF4-FFF2-40B4-BE49-F238E27FC236}">
              <a16:creationId xmlns:a16="http://schemas.microsoft.com/office/drawing/2014/main" id="{2BAA386F-60C4-C339-12E7-3CA731684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474726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84</xdr:row>
      <xdr:rowOff>104775</xdr:rowOff>
    </xdr:from>
    <xdr:to>
      <xdr:col>5</xdr:col>
      <xdr:colOff>1123950</xdr:colOff>
      <xdr:row>84</xdr:row>
      <xdr:rowOff>247650</xdr:rowOff>
    </xdr:to>
    <xdr:pic>
      <xdr:nvPicPr>
        <xdr:cNvPr id="4393" name="Imagem 365">
          <a:extLst>
            <a:ext uri="{FF2B5EF4-FFF2-40B4-BE49-F238E27FC236}">
              <a16:creationId xmlns:a16="http://schemas.microsoft.com/office/drawing/2014/main" id="{14AAC85F-284E-E937-C3C0-11BC0A23C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480917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85</xdr:row>
      <xdr:rowOff>95250</xdr:rowOff>
    </xdr:from>
    <xdr:to>
      <xdr:col>5</xdr:col>
      <xdr:colOff>1114425</xdr:colOff>
      <xdr:row>85</xdr:row>
      <xdr:rowOff>238125</xdr:rowOff>
    </xdr:to>
    <xdr:pic>
      <xdr:nvPicPr>
        <xdr:cNvPr id="4394" name="Imagem 366">
          <a:extLst>
            <a:ext uri="{FF2B5EF4-FFF2-40B4-BE49-F238E27FC236}">
              <a16:creationId xmlns:a16="http://schemas.microsoft.com/office/drawing/2014/main" id="{E1FD2BFA-0702-774E-DC47-558ED8F63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483965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118</xdr:row>
      <xdr:rowOff>85725</xdr:rowOff>
    </xdr:from>
    <xdr:to>
      <xdr:col>5</xdr:col>
      <xdr:colOff>1123950</xdr:colOff>
      <xdr:row>118</xdr:row>
      <xdr:rowOff>228600</xdr:rowOff>
    </xdr:to>
    <xdr:pic>
      <xdr:nvPicPr>
        <xdr:cNvPr id="4395" name="Imagem 367">
          <a:extLst>
            <a:ext uri="{FF2B5EF4-FFF2-40B4-BE49-F238E27FC236}">
              <a16:creationId xmlns:a16="http://schemas.microsoft.com/office/drawing/2014/main" id="{A74A3961-347F-5403-C630-FAE54A2CD2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19700" y="56016525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120</xdr:row>
      <xdr:rowOff>114300</xdr:rowOff>
    </xdr:from>
    <xdr:to>
      <xdr:col>5</xdr:col>
      <xdr:colOff>1143000</xdr:colOff>
      <xdr:row>120</xdr:row>
      <xdr:rowOff>257175</xdr:rowOff>
    </xdr:to>
    <xdr:pic>
      <xdr:nvPicPr>
        <xdr:cNvPr id="4396" name="Imagem 368">
          <a:extLst>
            <a:ext uri="{FF2B5EF4-FFF2-40B4-BE49-F238E27FC236}">
              <a16:creationId xmlns:a16="http://schemas.microsoft.com/office/drawing/2014/main" id="{7EA07613-7E06-D273-FDF9-479E6AFA1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66737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121</xdr:row>
      <xdr:rowOff>114300</xdr:rowOff>
    </xdr:from>
    <xdr:to>
      <xdr:col>5</xdr:col>
      <xdr:colOff>1123950</xdr:colOff>
      <xdr:row>121</xdr:row>
      <xdr:rowOff>257175</xdr:rowOff>
    </xdr:to>
    <xdr:pic>
      <xdr:nvPicPr>
        <xdr:cNvPr id="4397" name="Imagem 369">
          <a:extLst>
            <a:ext uri="{FF2B5EF4-FFF2-40B4-BE49-F238E27FC236}">
              <a16:creationId xmlns:a16="http://schemas.microsoft.com/office/drawing/2014/main" id="{F1B081EF-5CA9-2902-D101-64298F93D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569880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122</xdr:row>
      <xdr:rowOff>85725</xdr:rowOff>
    </xdr:from>
    <xdr:to>
      <xdr:col>5</xdr:col>
      <xdr:colOff>1143000</xdr:colOff>
      <xdr:row>122</xdr:row>
      <xdr:rowOff>228600</xdr:rowOff>
    </xdr:to>
    <xdr:pic>
      <xdr:nvPicPr>
        <xdr:cNvPr id="4398" name="Imagem 370">
          <a:extLst>
            <a:ext uri="{FF2B5EF4-FFF2-40B4-BE49-F238E27FC236}">
              <a16:creationId xmlns:a16="http://schemas.microsoft.com/office/drawing/2014/main" id="{C8CB3B5B-D82E-066A-A6AF-01EFB2882F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572738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124</xdr:row>
      <xdr:rowOff>114300</xdr:rowOff>
    </xdr:from>
    <xdr:to>
      <xdr:col>5</xdr:col>
      <xdr:colOff>1143000</xdr:colOff>
      <xdr:row>124</xdr:row>
      <xdr:rowOff>257175</xdr:rowOff>
    </xdr:to>
    <xdr:pic>
      <xdr:nvPicPr>
        <xdr:cNvPr id="4399" name="Imagem 371">
          <a:extLst>
            <a:ext uri="{FF2B5EF4-FFF2-40B4-BE49-F238E27FC236}">
              <a16:creationId xmlns:a16="http://schemas.microsoft.com/office/drawing/2014/main" id="{81B2E370-14E5-DD09-2C83-3B14F74D7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79310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125</xdr:row>
      <xdr:rowOff>114300</xdr:rowOff>
    </xdr:from>
    <xdr:to>
      <xdr:col>5</xdr:col>
      <xdr:colOff>1123950</xdr:colOff>
      <xdr:row>125</xdr:row>
      <xdr:rowOff>257175</xdr:rowOff>
    </xdr:to>
    <xdr:pic>
      <xdr:nvPicPr>
        <xdr:cNvPr id="4400" name="Imagem 372">
          <a:extLst>
            <a:ext uri="{FF2B5EF4-FFF2-40B4-BE49-F238E27FC236}">
              <a16:creationId xmlns:a16="http://schemas.microsoft.com/office/drawing/2014/main" id="{4A5465D1-88E7-D7C2-F9DD-E4BD18A4B9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582453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189</xdr:row>
      <xdr:rowOff>161925</xdr:rowOff>
    </xdr:from>
    <xdr:to>
      <xdr:col>5</xdr:col>
      <xdr:colOff>1143000</xdr:colOff>
      <xdr:row>189</xdr:row>
      <xdr:rowOff>304800</xdr:rowOff>
    </xdr:to>
    <xdr:pic>
      <xdr:nvPicPr>
        <xdr:cNvPr id="4401" name="Imagem 373">
          <a:extLst>
            <a:ext uri="{FF2B5EF4-FFF2-40B4-BE49-F238E27FC236}">
              <a16:creationId xmlns:a16="http://schemas.microsoft.com/office/drawing/2014/main" id="{8315EB75-90F6-5350-7402-12FC60CD97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787431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190</xdr:row>
      <xdr:rowOff>161925</xdr:rowOff>
    </xdr:from>
    <xdr:to>
      <xdr:col>5</xdr:col>
      <xdr:colOff>1143000</xdr:colOff>
      <xdr:row>190</xdr:row>
      <xdr:rowOff>304800</xdr:rowOff>
    </xdr:to>
    <xdr:pic>
      <xdr:nvPicPr>
        <xdr:cNvPr id="4402" name="Imagem 374">
          <a:extLst>
            <a:ext uri="{FF2B5EF4-FFF2-40B4-BE49-F238E27FC236}">
              <a16:creationId xmlns:a16="http://schemas.microsoft.com/office/drawing/2014/main" id="{9B39CE2E-A90F-080E-41B2-8CFB2A112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92099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624</xdr:row>
      <xdr:rowOff>9525</xdr:rowOff>
    </xdr:from>
    <xdr:to>
      <xdr:col>5</xdr:col>
      <xdr:colOff>1114425</xdr:colOff>
      <xdr:row>624</xdr:row>
      <xdr:rowOff>9525</xdr:rowOff>
    </xdr:to>
    <xdr:pic>
      <xdr:nvPicPr>
        <xdr:cNvPr id="4403" name="Imagem 375">
          <a:extLst>
            <a:ext uri="{FF2B5EF4-FFF2-40B4-BE49-F238E27FC236}">
              <a16:creationId xmlns:a16="http://schemas.microsoft.com/office/drawing/2014/main" id="{B55D1062-A5A8-D16D-AE8A-F0977E84C9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2740100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627</xdr:row>
      <xdr:rowOff>438150</xdr:rowOff>
    </xdr:from>
    <xdr:to>
      <xdr:col>5</xdr:col>
      <xdr:colOff>1114425</xdr:colOff>
      <xdr:row>627</xdr:row>
      <xdr:rowOff>581025</xdr:rowOff>
    </xdr:to>
    <xdr:pic>
      <xdr:nvPicPr>
        <xdr:cNvPr id="4404" name="Imagem 376">
          <a:extLst>
            <a:ext uri="{FF2B5EF4-FFF2-40B4-BE49-F238E27FC236}">
              <a16:creationId xmlns:a16="http://schemas.microsoft.com/office/drawing/2014/main" id="{E315ABEE-F5E0-C961-E319-CE284194F9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41117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396</xdr:row>
      <xdr:rowOff>57150</xdr:rowOff>
    </xdr:from>
    <xdr:to>
      <xdr:col>4</xdr:col>
      <xdr:colOff>1152525</xdr:colOff>
      <xdr:row>396</xdr:row>
      <xdr:rowOff>885825</xdr:rowOff>
    </xdr:to>
    <xdr:pic>
      <xdr:nvPicPr>
        <xdr:cNvPr id="4405" name="Imagem 377">
          <a:extLst>
            <a:ext uri="{FF2B5EF4-FFF2-40B4-BE49-F238E27FC236}">
              <a16:creationId xmlns:a16="http://schemas.microsoft.com/office/drawing/2014/main" id="{C5654F30-6878-7FDF-64B1-7023A09C6A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188661675"/>
          <a:ext cx="89535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396</xdr:row>
      <xdr:rowOff>438150</xdr:rowOff>
    </xdr:from>
    <xdr:to>
      <xdr:col>5</xdr:col>
      <xdr:colOff>1114425</xdr:colOff>
      <xdr:row>396</xdr:row>
      <xdr:rowOff>581025</xdr:rowOff>
    </xdr:to>
    <xdr:pic>
      <xdr:nvPicPr>
        <xdr:cNvPr id="4406" name="Imagem 378">
          <a:extLst>
            <a:ext uri="{FF2B5EF4-FFF2-40B4-BE49-F238E27FC236}">
              <a16:creationId xmlns:a16="http://schemas.microsoft.com/office/drawing/2014/main" id="{E4D6109F-887B-5159-DE46-08F2B56870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90426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189</xdr:row>
      <xdr:rowOff>76200</xdr:rowOff>
    </xdr:from>
    <xdr:to>
      <xdr:col>4</xdr:col>
      <xdr:colOff>990600</xdr:colOff>
      <xdr:row>190</xdr:row>
      <xdr:rowOff>314325</xdr:rowOff>
    </xdr:to>
    <xdr:pic>
      <xdr:nvPicPr>
        <xdr:cNvPr id="4407" name="Imagem 379">
          <a:extLst>
            <a:ext uri="{FF2B5EF4-FFF2-40B4-BE49-F238E27FC236}">
              <a16:creationId xmlns:a16="http://schemas.microsoft.com/office/drawing/2014/main" id="{279539C5-7E12-62D7-A7C7-A1213FBA2D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6125" y="78657450"/>
          <a:ext cx="59055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619</xdr:row>
      <xdr:rowOff>66675</xdr:rowOff>
    </xdr:from>
    <xdr:to>
      <xdr:col>4</xdr:col>
      <xdr:colOff>933450</xdr:colOff>
      <xdr:row>619</xdr:row>
      <xdr:rowOff>876300</xdr:rowOff>
    </xdr:to>
    <xdr:pic>
      <xdr:nvPicPr>
        <xdr:cNvPr id="4408" name="Imagem 380">
          <a:extLst>
            <a:ext uri="{FF2B5EF4-FFF2-40B4-BE49-F238E27FC236}">
              <a16:creationId xmlns:a16="http://schemas.microsoft.com/office/drawing/2014/main" id="{A1620041-5C6D-5201-2B00-883A6BD77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0" y="278711025"/>
          <a:ext cx="6572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284</xdr:row>
      <xdr:rowOff>238125</xdr:rowOff>
    </xdr:from>
    <xdr:to>
      <xdr:col>4</xdr:col>
      <xdr:colOff>1228725</xdr:colOff>
      <xdr:row>286</xdr:row>
      <xdr:rowOff>142875</xdr:rowOff>
    </xdr:to>
    <xdr:pic>
      <xdr:nvPicPr>
        <xdr:cNvPr id="4409" name="Imagem 381">
          <a:extLst>
            <a:ext uri="{FF2B5EF4-FFF2-40B4-BE49-F238E27FC236}">
              <a16:creationId xmlns:a16="http://schemas.microsoft.com/office/drawing/2014/main" id="{C85E6CBE-A8D3-18A1-4407-9DB404CC63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128739900"/>
          <a:ext cx="11144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287</xdr:row>
      <xdr:rowOff>76200</xdr:rowOff>
    </xdr:from>
    <xdr:to>
      <xdr:col>4</xdr:col>
      <xdr:colOff>1143000</xdr:colOff>
      <xdr:row>289</xdr:row>
      <xdr:rowOff>180975</xdr:rowOff>
    </xdr:to>
    <xdr:pic>
      <xdr:nvPicPr>
        <xdr:cNvPr id="4410" name="Imagem 382">
          <a:extLst>
            <a:ext uri="{FF2B5EF4-FFF2-40B4-BE49-F238E27FC236}">
              <a16:creationId xmlns:a16="http://schemas.microsoft.com/office/drawing/2014/main" id="{5125996A-EB89-89F3-03DE-9E2A789153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129482850"/>
          <a:ext cx="9525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290</xdr:row>
      <xdr:rowOff>47625</xdr:rowOff>
    </xdr:from>
    <xdr:to>
      <xdr:col>4</xdr:col>
      <xdr:colOff>1019175</xdr:colOff>
      <xdr:row>292</xdr:row>
      <xdr:rowOff>266700</xdr:rowOff>
    </xdr:to>
    <xdr:pic>
      <xdr:nvPicPr>
        <xdr:cNvPr id="4411" name="Imagem 383">
          <a:extLst>
            <a:ext uri="{FF2B5EF4-FFF2-40B4-BE49-F238E27FC236}">
              <a16:creationId xmlns:a16="http://schemas.microsoft.com/office/drawing/2014/main" id="{67B780ED-C37B-ABDE-71C5-933F19EED7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0" y="130311525"/>
          <a:ext cx="74295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281</xdr:row>
      <xdr:rowOff>190500</xdr:rowOff>
    </xdr:from>
    <xdr:to>
      <xdr:col>4</xdr:col>
      <xdr:colOff>1276350</xdr:colOff>
      <xdr:row>283</xdr:row>
      <xdr:rowOff>57150</xdr:rowOff>
    </xdr:to>
    <xdr:pic>
      <xdr:nvPicPr>
        <xdr:cNvPr id="4412" name="Imagem 384">
          <a:extLst>
            <a:ext uri="{FF2B5EF4-FFF2-40B4-BE49-F238E27FC236}">
              <a16:creationId xmlns:a16="http://schemas.microsoft.com/office/drawing/2014/main" id="{569327E2-85A8-2F21-AD9B-54139D9569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127749300"/>
          <a:ext cx="12096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164</xdr:row>
      <xdr:rowOff>161925</xdr:rowOff>
    </xdr:from>
    <xdr:to>
      <xdr:col>5</xdr:col>
      <xdr:colOff>1143000</xdr:colOff>
      <xdr:row>165</xdr:row>
      <xdr:rowOff>0</xdr:rowOff>
    </xdr:to>
    <xdr:pic>
      <xdr:nvPicPr>
        <xdr:cNvPr id="4413" name="Imagem 385">
          <a:extLst>
            <a:ext uri="{FF2B5EF4-FFF2-40B4-BE49-F238E27FC236}">
              <a16:creationId xmlns:a16="http://schemas.microsoft.com/office/drawing/2014/main" id="{0EB4CA78-73A9-03BE-2D77-6FEBECD6C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709136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166</xdr:row>
      <xdr:rowOff>161925</xdr:rowOff>
    </xdr:from>
    <xdr:to>
      <xdr:col>5</xdr:col>
      <xdr:colOff>1143000</xdr:colOff>
      <xdr:row>167</xdr:row>
      <xdr:rowOff>9525</xdr:rowOff>
    </xdr:to>
    <xdr:pic>
      <xdr:nvPicPr>
        <xdr:cNvPr id="4414" name="Imagem 386">
          <a:extLst>
            <a:ext uri="{FF2B5EF4-FFF2-40B4-BE49-F238E27FC236}">
              <a16:creationId xmlns:a16="http://schemas.microsoft.com/office/drawing/2014/main" id="{07149C1D-F97B-2BAA-0C18-46C43CF19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1523225"/>
          <a:ext cx="1524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167</xdr:row>
      <xdr:rowOff>161925</xdr:rowOff>
    </xdr:from>
    <xdr:to>
      <xdr:col>5</xdr:col>
      <xdr:colOff>1143000</xdr:colOff>
      <xdr:row>167</xdr:row>
      <xdr:rowOff>304800</xdr:rowOff>
    </xdr:to>
    <xdr:pic>
      <xdr:nvPicPr>
        <xdr:cNvPr id="4415" name="Imagem 387">
          <a:extLst>
            <a:ext uri="{FF2B5EF4-FFF2-40B4-BE49-F238E27FC236}">
              <a16:creationId xmlns:a16="http://schemas.microsoft.com/office/drawing/2014/main" id="{214172CF-835C-ACDB-0611-FC2B629A7B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718280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169</xdr:row>
      <xdr:rowOff>161925</xdr:rowOff>
    </xdr:from>
    <xdr:to>
      <xdr:col>5</xdr:col>
      <xdr:colOff>1143000</xdr:colOff>
      <xdr:row>169</xdr:row>
      <xdr:rowOff>304800</xdr:rowOff>
    </xdr:to>
    <xdr:pic>
      <xdr:nvPicPr>
        <xdr:cNvPr id="4416" name="Imagem 388">
          <a:extLst>
            <a:ext uri="{FF2B5EF4-FFF2-40B4-BE49-F238E27FC236}">
              <a16:creationId xmlns:a16="http://schemas.microsoft.com/office/drawing/2014/main" id="{A3764A4D-0824-DB53-A232-78E6CB4E5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24566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167</xdr:row>
      <xdr:rowOff>47625</xdr:rowOff>
    </xdr:from>
    <xdr:to>
      <xdr:col>4</xdr:col>
      <xdr:colOff>1000125</xdr:colOff>
      <xdr:row>169</xdr:row>
      <xdr:rowOff>295275</xdr:rowOff>
    </xdr:to>
    <xdr:pic>
      <xdr:nvPicPr>
        <xdr:cNvPr id="4417" name="Imagem 389">
          <a:extLst>
            <a:ext uri="{FF2B5EF4-FFF2-40B4-BE49-F238E27FC236}">
              <a16:creationId xmlns:a16="http://schemas.microsoft.com/office/drawing/2014/main" id="{8890DC87-E7C5-8543-8AAF-6B68654819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71713725"/>
          <a:ext cx="6667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164</xdr:row>
      <xdr:rowOff>47625</xdr:rowOff>
    </xdr:from>
    <xdr:to>
      <xdr:col>4</xdr:col>
      <xdr:colOff>1047750</xdr:colOff>
      <xdr:row>166</xdr:row>
      <xdr:rowOff>266700</xdr:rowOff>
    </xdr:to>
    <xdr:pic>
      <xdr:nvPicPr>
        <xdr:cNvPr id="4418" name="Imagem 390">
          <a:extLst>
            <a:ext uri="{FF2B5EF4-FFF2-40B4-BE49-F238E27FC236}">
              <a16:creationId xmlns:a16="http://schemas.microsoft.com/office/drawing/2014/main" id="{0AA1516D-C856-4A0F-0FDB-1C3B483F35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9925" y="70799325"/>
          <a:ext cx="72390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141</xdr:row>
      <xdr:rowOff>95250</xdr:rowOff>
    </xdr:from>
    <xdr:to>
      <xdr:col>4</xdr:col>
      <xdr:colOff>1057275</xdr:colOff>
      <xdr:row>143</xdr:row>
      <xdr:rowOff>247650</xdr:rowOff>
    </xdr:to>
    <xdr:pic>
      <xdr:nvPicPr>
        <xdr:cNvPr id="4419" name="Imagem 391">
          <a:extLst>
            <a:ext uri="{FF2B5EF4-FFF2-40B4-BE49-F238E27FC236}">
              <a16:creationId xmlns:a16="http://schemas.microsoft.com/office/drawing/2014/main" id="{6002DD52-EFE4-0B82-3681-A84C11FF21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63646050"/>
          <a:ext cx="80010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148</xdr:row>
      <xdr:rowOff>76200</xdr:rowOff>
    </xdr:from>
    <xdr:to>
      <xdr:col>4</xdr:col>
      <xdr:colOff>904875</xdr:colOff>
      <xdr:row>150</xdr:row>
      <xdr:rowOff>247650</xdr:rowOff>
    </xdr:to>
    <xdr:pic>
      <xdr:nvPicPr>
        <xdr:cNvPr id="4420" name="Imagem 392">
          <a:extLst>
            <a:ext uri="{FF2B5EF4-FFF2-40B4-BE49-F238E27FC236}">
              <a16:creationId xmlns:a16="http://schemas.microsoft.com/office/drawing/2014/main" id="{02160E80-33D4-12C6-64AB-BFE049577E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65827275"/>
          <a:ext cx="61912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158</xdr:row>
      <xdr:rowOff>161925</xdr:rowOff>
    </xdr:from>
    <xdr:to>
      <xdr:col>4</xdr:col>
      <xdr:colOff>1000125</xdr:colOff>
      <xdr:row>161</xdr:row>
      <xdr:rowOff>9525</xdr:rowOff>
    </xdr:to>
    <xdr:pic>
      <xdr:nvPicPr>
        <xdr:cNvPr id="4421" name="Imagem 393">
          <a:extLst>
            <a:ext uri="{FF2B5EF4-FFF2-40B4-BE49-F238E27FC236}">
              <a16:creationId xmlns:a16="http://schemas.microsoft.com/office/drawing/2014/main" id="{3ECDBBB2-39BF-34EE-3988-D160C76A28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69056250"/>
          <a:ext cx="70485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412</xdr:row>
      <xdr:rowOff>438150</xdr:rowOff>
    </xdr:from>
    <xdr:to>
      <xdr:col>5</xdr:col>
      <xdr:colOff>1114425</xdr:colOff>
      <xdr:row>412</xdr:row>
      <xdr:rowOff>581025</xdr:rowOff>
    </xdr:to>
    <xdr:pic>
      <xdr:nvPicPr>
        <xdr:cNvPr id="4422" name="Imagem 394">
          <a:extLst>
            <a:ext uri="{FF2B5EF4-FFF2-40B4-BE49-F238E27FC236}">
              <a16:creationId xmlns:a16="http://schemas.microsoft.com/office/drawing/2014/main" id="{F0835EAF-9032-EDA8-FB84-E129DCBBD2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58816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445</xdr:row>
      <xdr:rowOff>438150</xdr:rowOff>
    </xdr:from>
    <xdr:to>
      <xdr:col>5</xdr:col>
      <xdr:colOff>1114425</xdr:colOff>
      <xdr:row>445</xdr:row>
      <xdr:rowOff>581025</xdr:rowOff>
    </xdr:to>
    <xdr:pic>
      <xdr:nvPicPr>
        <xdr:cNvPr id="4423" name="Imagem 395">
          <a:extLst>
            <a:ext uri="{FF2B5EF4-FFF2-40B4-BE49-F238E27FC236}">
              <a16:creationId xmlns:a16="http://schemas.microsoft.com/office/drawing/2014/main" id="{2F64285C-FA9A-66C5-0ACC-26A105BF0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41410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422</xdr:row>
      <xdr:rowOff>47625</xdr:rowOff>
    </xdr:from>
    <xdr:to>
      <xdr:col>5</xdr:col>
      <xdr:colOff>1114425</xdr:colOff>
      <xdr:row>422</xdr:row>
      <xdr:rowOff>190500</xdr:rowOff>
    </xdr:to>
    <xdr:pic>
      <xdr:nvPicPr>
        <xdr:cNvPr id="4424" name="Imagem 396">
          <a:extLst>
            <a:ext uri="{FF2B5EF4-FFF2-40B4-BE49-F238E27FC236}">
              <a16:creationId xmlns:a16="http://schemas.microsoft.com/office/drawing/2014/main" id="{548B3CD3-33CC-45D9-5A0B-D9DBF358C4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013489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424</xdr:row>
      <xdr:rowOff>38100</xdr:rowOff>
    </xdr:from>
    <xdr:to>
      <xdr:col>5</xdr:col>
      <xdr:colOff>1123950</xdr:colOff>
      <xdr:row>424</xdr:row>
      <xdr:rowOff>180975</xdr:rowOff>
    </xdr:to>
    <xdr:pic>
      <xdr:nvPicPr>
        <xdr:cNvPr id="4425" name="Imagem 397">
          <a:extLst>
            <a:ext uri="{FF2B5EF4-FFF2-40B4-BE49-F238E27FC236}">
              <a16:creationId xmlns:a16="http://schemas.microsoft.com/office/drawing/2014/main" id="{5CC3567F-4904-3AC6-4B5D-3E301A3169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017966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426</xdr:row>
      <xdr:rowOff>47625</xdr:rowOff>
    </xdr:from>
    <xdr:to>
      <xdr:col>5</xdr:col>
      <xdr:colOff>1114425</xdr:colOff>
      <xdr:row>426</xdr:row>
      <xdr:rowOff>190500</xdr:rowOff>
    </xdr:to>
    <xdr:pic>
      <xdr:nvPicPr>
        <xdr:cNvPr id="4426" name="Imagem 398">
          <a:extLst>
            <a:ext uri="{FF2B5EF4-FFF2-40B4-BE49-F238E27FC236}">
              <a16:creationId xmlns:a16="http://schemas.microsoft.com/office/drawing/2014/main" id="{41663EA4-DB2C-B813-D2F9-E54120C122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022633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410</xdr:row>
      <xdr:rowOff>438150</xdr:rowOff>
    </xdr:from>
    <xdr:to>
      <xdr:col>5</xdr:col>
      <xdr:colOff>1114425</xdr:colOff>
      <xdr:row>410</xdr:row>
      <xdr:rowOff>581025</xdr:rowOff>
    </xdr:to>
    <xdr:pic>
      <xdr:nvPicPr>
        <xdr:cNvPr id="4427" name="Imagem 399">
          <a:extLst>
            <a:ext uri="{FF2B5EF4-FFF2-40B4-BE49-F238E27FC236}">
              <a16:creationId xmlns:a16="http://schemas.microsoft.com/office/drawing/2014/main" id="{01906A42-C621-F683-C880-787CD15EBA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39956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414</xdr:row>
      <xdr:rowOff>438150</xdr:rowOff>
    </xdr:from>
    <xdr:to>
      <xdr:col>5</xdr:col>
      <xdr:colOff>1114425</xdr:colOff>
      <xdr:row>414</xdr:row>
      <xdr:rowOff>581025</xdr:rowOff>
    </xdr:to>
    <xdr:pic>
      <xdr:nvPicPr>
        <xdr:cNvPr id="4428" name="Imagem 400">
          <a:extLst>
            <a:ext uri="{FF2B5EF4-FFF2-40B4-BE49-F238E27FC236}">
              <a16:creationId xmlns:a16="http://schemas.microsoft.com/office/drawing/2014/main" id="{21BD1A8C-E770-4467-DF0A-310A1374D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77675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438</xdr:row>
      <xdr:rowOff>438150</xdr:rowOff>
    </xdr:from>
    <xdr:to>
      <xdr:col>5</xdr:col>
      <xdr:colOff>1114425</xdr:colOff>
      <xdr:row>438</xdr:row>
      <xdr:rowOff>581025</xdr:rowOff>
    </xdr:to>
    <xdr:pic>
      <xdr:nvPicPr>
        <xdr:cNvPr id="4429" name="Imagem 401">
          <a:extLst>
            <a:ext uri="{FF2B5EF4-FFF2-40B4-BE49-F238E27FC236}">
              <a16:creationId xmlns:a16="http://schemas.microsoft.com/office/drawing/2014/main" id="{332B8A4A-DA0C-5EE4-025D-CFD9EA378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075402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439</xdr:row>
      <xdr:rowOff>438150</xdr:rowOff>
    </xdr:from>
    <xdr:to>
      <xdr:col>5</xdr:col>
      <xdr:colOff>1114425</xdr:colOff>
      <xdr:row>439</xdr:row>
      <xdr:rowOff>581025</xdr:rowOff>
    </xdr:to>
    <xdr:pic>
      <xdr:nvPicPr>
        <xdr:cNvPr id="4430" name="Imagem 402">
          <a:extLst>
            <a:ext uri="{FF2B5EF4-FFF2-40B4-BE49-F238E27FC236}">
              <a16:creationId xmlns:a16="http://schemas.microsoft.com/office/drawing/2014/main" id="{3A227825-2F1C-6720-B15B-BA08406A2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084832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440</xdr:row>
      <xdr:rowOff>438150</xdr:rowOff>
    </xdr:from>
    <xdr:to>
      <xdr:col>5</xdr:col>
      <xdr:colOff>1114425</xdr:colOff>
      <xdr:row>440</xdr:row>
      <xdr:rowOff>581025</xdr:rowOff>
    </xdr:to>
    <xdr:pic>
      <xdr:nvPicPr>
        <xdr:cNvPr id="4431" name="Imagem 403">
          <a:extLst>
            <a:ext uri="{FF2B5EF4-FFF2-40B4-BE49-F238E27FC236}">
              <a16:creationId xmlns:a16="http://schemas.microsoft.com/office/drawing/2014/main" id="{3A7F45A3-FD37-39B8-A7F0-81088B30C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094261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441</xdr:row>
      <xdr:rowOff>438150</xdr:rowOff>
    </xdr:from>
    <xdr:to>
      <xdr:col>5</xdr:col>
      <xdr:colOff>1114425</xdr:colOff>
      <xdr:row>441</xdr:row>
      <xdr:rowOff>581025</xdr:rowOff>
    </xdr:to>
    <xdr:pic>
      <xdr:nvPicPr>
        <xdr:cNvPr id="4432" name="Imagem 404">
          <a:extLst>
            <a:ext uri="{FF2B5EF4-FFF2-40B4-BE49-F238E27FC236}">
              <a16:creationId xmlns:a16="http://schemas.microsoft.com/office/drawing/2014/main" id="{FC3717DF-4FF5-D8A1-E62C-FD0B574FD8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03691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442</xdr:row>
      <xdr:rowOff>438150</xdr:rowOff>
    </xdr:from>
    <xdr:to>
      <xdr:col>5</xdr:col>
      <xdr:colOff>1114425</xdr:colOff>
      <xdr:row>442</xdr:row>
      <xdr:rowOff>581025</xdr:rowOff>
    </xdr:to>
    <xdr:pic>
      <xdr:nvPicPr>
        <xdr:cNvPr id="4433" name="Imagem 405">
          <a:extLst>
            <a:ext uri="{FF2B5EF4-FFF2-40B4-BE49-F238E27FC236}">
              <a16:creationId xmlns:a16="http://schemas.microsoft.com/office/drawing/2014/main" id="{F2C899D7-C2D1-2CC1-113C-07690773C6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13121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443</xdr:row>
      <xdr:rowOff>438150</xdr:rowOff>
    </xdr:from>
    <xdr:to>
      <xdr:col>5</xdr:col>
      <xdr:colOff>1114425</xdr:colOff>
      <xdr:row>443</xdr:row>
      <xdr:rowOff>581025</xdr:rowOff>
    </xdr:to>
    <xdr:pic>
      <xdr:nvPicPr>
        <xdr:cNvPr id="4434" name="Imagem 406">
          <a:extLst>
            <a:ext uri="{FF2B5EF4-FFF2-40B4-BE49-F238E27FC236}">
              <a16:creationId xmlns:a16="http://schemas.microsoft.com/office/drawing/2014/main" id="{A4595005-4F99-B363-6C5A-73BFCF4FEC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22551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433</xdr:row>
      <xdr:rowOff>123825</xdr:rowOff>
    </xdr:from>
    <xdr:to>
      <xdr:col>4</xdr:col>
      <xdr:colOff>1038225</xdr:colOff>
      <xdr:row>433</xdr:row>
      <xdr:rowOff>847725</xdr:rowOff>
    </xdr:to>
    <xdr:pic>
      <xdr:nvPicPr>
        <xdr:cNvPr id="4435" name="Imagem 407">
          <a:extLst>
            <a:ext uri="{FF2B5EF4-FFF2-40B4-BE49-F238E27FC236}">
              <a16:creationId xmlns:a16="http://schemas.microsoft.com/office/drawing/2014/main" id="{C5B082AE-B995-F75F-5643-350624219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5" y="205368525"/>
          <a:ext cx="80962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415</xdr:row>
      <xdr:rowOff>114300</xdr:rowOff>
    </xdr:from>
    <xdr:to>
      <xdr:col>4</xdr:col>
      <xdr:colOff>1171575</xdr:colOff>
      <xdr:row>415</xdr:row>
      <xdr:rowOff>838200</xdr:rowOff>
    </xdr:to>
    <xdr:pic>
      <xdr:nvPicPr>
        <xdr:cNvPr id="4436" name="Imagem 408">
          <a:extLst>
            <a:ext uri="{FF2B5EF4-FFF2-40B4-BE49-F238E27FC236}">
              <a16:creationId xmlns:a16="http://schemas.microsoft.com/office/drawing/2014/main" id="{ED4E182E-4C55-8C70-523D-C8C3510B3D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198386700"/>
          <a:ext cx="100012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431</xdr:row>
      <xdr:rowOff>104775</xdr:rowOff>
    </xdr:from>
    <xdr:to>
      <xdr:col>4</xdr:col>
      <xdr:colOff>1133475</xdr:colOff>
      <xdr:row>431</xdr:row>
      <xdr:rowOff>847725</xdr:rowOff>
    </xdr:to>
    <xdr:pic>
      <xdr:nvPicPr>
        <xdr:cNvPr id="4437" name="Imagem 409">
          <a:extLst>
            <a:ext uri="{FF2B5EF4-FFF2-40B4-BE49-F238E27FC236}">
              <a16:creationId xmlns:a16="http://schemas.microsoft.com/office/drawing/2014/main" id="{492AFA78-458D-74FC-C417-6979F18AC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03463525"/>
          <a:ext cx="9715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444</xdr:row>
      <xdr:rowOff>266700</xdr:rowOff>
    </xdr:from>
    <xdr:to>
      <xdr:col>4</xdr:col>
      <xdr:colOff>1200150</xdr:colOff>
      <xdr:row>444</xdr:row>
      <xdr:rowOff>714375</xdr:rowOff>
    </xdr:to>
    <xdr:pic>
      <xdr:nvPicPr>
        <xdr:cNvPr id="4438" name="Imagem 410">
          <a:extLst>
            <a:ext uri="{FF2B5EF4-FFF2-40B4-BE49-F238E27FC236}">
              <a16:creationId xmlns:a16="http://schemas.microsoft.com/office/drawing/2014/main" id="{B2166B8F-0239-B978-6DF9-84907E71AF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213026625"/>
          <a:ext cx="108585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432</xdr:row>
      <xdr:rowOff>66675</xdr:rowOff>
    </xdr:from>
    <xdr:to>
      <xdr:col>4</xdr:col>
      <xdr:colOff>1028700</xdr:colOff>
      <xdr:row>432</xdr:row>
      <xdr:rowOff>895350</xdr:rowOff>
    </xdr:to>
    <xdr:pic>
      <xdr:nvPicPr>
        <xdr:cNvPr id="4439" name="Imagem 411">
          <a:extLst>
            <a:ext uri="{FF2B5EF4-FFF2-40B4-BE49-F238E27FC236}">
              <a16:creationId xmlns:a16="http://schemas.microsoft.com/office/drawing/2014/main" id="{A1585DA1-274B-89C9-3689-F1E0FCEF36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204368400"/>
          <a:ext cx="742950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421</xdr:row>
      <xdr:rowOff>123825</xdr:rowOff>
    </xdr:from>
    <xdr:to>
      <xdr:col>4</xdr:col>
      <xdr:colOff>1162050</xdr:colOff>
      <xdr:row>421</xdr:row>
      <xdr:rowOff>819150</xdr:rowOff>
    </xdr:to>
    <xdr:pic>
      <xdr:nvPicPr>
        <xdr:cNvPr id="4440" name="Imagem 412">
          <a:extLst>
            <a:ext uri="{FF2B5EF4-FFF2-40B4-BE49-F238E27FC236}">
              <a16:creationId xmlns:a16="http://schemas.microsoft.com/office/drawing/2014/main" id="{10D33703-480D-2E10-978A-D442D5078C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200482200"/>
          <a:ext cx="9906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412</xdr:row>
      <xdr:rowOff>123825</xdr:rowOff>
    </xdr:from>
    <xdr:to>
      <xdr:col>4</xdr:col>
      <xdr:colOff>1133475</xdr:colOff>
      <xdr:row>412</xdr:row>
      <xdr:rowOff>819150</xdr:rowOff>
    </xdr:to>
    <xdr:pic>
      <xdr:nvPicPr>
        <xdr:cNvPr id="4441" name="Imagem 413">
          <a:extLst>
            <a:ext uri="{FF2B5EF4-FFF2-40B4-BE49-F238E27FC236}">
              <a16:creationId xmlns:a16="http://schemas.microsoft.com/office/drawing/2014/main" id="{7301204A-BE00-CC57-0674-72B0C920F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195567300"/>
          <a:ext cx="9429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445</xdr:row>
      <xdr:rowOff>114300</xdr:rowOff>
    </xdr:from>
    <xdr:to>
      <xdr:col>4</xdr:col>
      <xdr:colOff>1114425</xdr:colOff>
      <xdr:row>445</xdr:row>
      <xdr:rowOff>866775</xdr:rowOff>
    </xdr:to>
    <xdr:pic>
      <xdr:nvPicPr>
        <xdr:cNvPr id="4442" name="Imagem 414">
          <a:extLst>
            <a:ext uri="{FF2B5EF4-FFF2-40B4-BE49-F238E27FC236}">
              <a16:creationId xmlns:a16="http://schemas.microsoft.com/office/drawing/2014/main" id="{19D34C45-02DD-5585-ADD6-58A75A6786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213817200"/>
          <a:ext cx="86677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438</xdr:row>
      <xdr:rowOff>266700</xdr:rowOff>
    </xdr:from>
    <xdr:to>
      <xdr:col>4</xdr:col>
      <xdr:colOff>1266825</xdr:colOff>
      <xdr:row>438</xdr:row>
      <xdr:rowOff>657225</xdr:rowOff>
    </xdr:to>
    <xdr:pic>
      <xdr:nvPicPr>
        <xdr:cNvPr id="4443" name="Imagem 415">
          <a:extLst>
            <a:ext uri="{FF2B5EF4-FFF2-40B4-BE49-F238E27FC236}">
              <a16:creationId xmlns:a16="http://schemas.microsoft.com/office/drawing/2014/main" id="{D85FF472-2196-FF1F-8018-9C6D5E137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207368775"/>
          <a:ext cx="12096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439</xdr:row>
      <xdr:rowOff>314325</xdr:rowOff>
    </xdr:from>
    <xdr:to>
      <xdr:col>4</xdr:col>
      <xdr:colOff>1276350</xdr:colOff>
      <xdr:row>439</xdr:row>
      <xdr:rowOff>666750</xdr:rowOff>
    </xdr:to>
    <xdr:pic>
      <xdr:nvPicPr>
        <xdr:cNvPr id="4444" name="Imagem 416">
          <a:extLst>
            <a:ext uri="{FF2B5EF4-FFF2-40B4-BE49-F238E27FC236}">
              <a16:creationId xmlns:a16="http://schemas.microsoft.com/office/drawing/2014/main" id="{90EF01D3-3591-7D72-4666-7A83CF5EE8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208359375"/>
          <a:ext cx="11906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76200</xdr:colOff>
      <xdr:row>440</xdr:row>
      <xdr:rowOff>266700</xdr:rowOff>
    </xdr:from>
    <xdr:to>
      <xdr:col>4</xdr:col>
      <xdr:colOff>1276350</xdr:colOff>
      <xdr:row>440</xdr:row>
      <xdr:rowOff>657225</xdr:rowOff>
    </xdr:to>
    <xdr:pic>
      <xdr:nvPicPr>
        <xdr:cNvPr id="4445" name="Imagem 417">
          <a:extLst>
            <a:ext uri="{FF2B5EF4-FFF2-40B4-BE49-F238E27FC236}">
              <a16:creationId xmlns:a16="http://schemas.microsoft.com/office/drawing/2014/main" id="{240D57A7-F14A-6FAF-42B4-EE47999B9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62275" y="209254725"/>
          <a:ext cx="12001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410</xdr:row>
      <xdr:rowOff>104775</xdr:rowOff>
    </xdr:from>
    <xdr:to>
      <xdr:col>4</xdr:col>
      <xdr:colOff>1257300</xdr:colOff>
      <xdr:row>410</xdr:row>
      <xdr:rowOff>866775</xdr:rowOff>
    </xdr:to>
    <xdr:pic>
      <xdr:nvPicPr>
        <xdr:cNvPr id="4446" name="Imagem 418">
          <a:extLst>
            <a:ext uri="{FF2B5EF4-FFF2-40B4-BE49-F238E27FC236}">
              <a16:creationId xmlns:a16="http://schemas.microsoft.com/office/drawing/2014/main" id="{A14E305F-4E2A-28D0-B241-81DE4D30A7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93662300"/>
          <a:ext cx="115252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414</xdr:row>
      <xdr:rowOff>200025</xdr:rowOff>
    </xdr:from>
    <xdr:to>
      <xdr:col>4</xdr:col>
      <xdr:colOff>1257300</xdr:colOff>
      <xdr:row>414</xdr:row>
      <xdr:rowOff>762000</xdr:rowOff>
    </xdr:to>
    <xdr:pic>
      <xdr:nvPicPr>
        <xdr:cNvPr id="4447" name="Imagem 419">
          <a:extLst>
            <a:ext uri="{FF2B5EF4-FFF2-40B4-BE49-F238E27FC236}">
              <a16:creationId xmlns:a16="http://schemas.microsoft.com/office/drawing/2014/main" id="{3D3DC689-D002-C02B-4F82-FAD05839A3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197529450"/>
          <a:ext cx="117157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443</xdr:row>
      <xdr:rowOff>28575</xdr:rowOff>
    </xdr:from>
    <xdr:to>
      <xdr:col>4</xdr:col>
      <xdr:colOff>1028700</xdr:colOff>
      <xdr:row>443</xdr:row>
      <xdr:rowOff>914400</xdr:rowOff>
    </xdr:to>
    <xdr:pic>
      <xdr:nvPicPr>
        <xdr:cNvPr id="4448" name="Imagem 420">
          <a:extLst>
            <a:ext uri="{FF2B5EF4-FFF2-40B4-BE49-F238E27FC236}">
              <a16:creationId xmlns:a16="http://schemas.microsoft.com/office/drawing/2014/main" id="{16626157-DA9F-2A94-0D92-C5034FF32A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0" y="211845525"/>
          <a:ext cx="6762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413</xdr:row>
      <xdr:rowOff>66675</xdr:rowOff>
    </xdr:from>
    <xdr:to>
      <xdr:col>4</xdr:col>
      <xdr:colOff>1228725</xdr:colOff>
      <xdr:row>413</xdr:row>
      <xdr:rowOff>904875</xdr:rowOff>
    </xdr:to>
    <xdr:pic>
      <xdr:nvPicPr>
        <xdr:cNvPr id="4449" name="Imagem 421">
          <a:extLst>
            <a:ext uri="{FF2B5EF4-FFF2-40B4-BE49-F238E27FC236}">
              <a16:creationId xmlns:a16="http://schemas.microsoft.com/office/drawing/2014/main" id="{CF0A3244-11A3-00EB-1697-30FEC9A8B1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196453125"/>
          <a:ext cx="11334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441</xdr:row>
      <xdr:rowOff>352425</xdr:rowOff>
    </xdr:from>
    <xdr:to>
      <xdr:col>4</xdr:col>
      <xdr:colOff>1257300</xdr:colOff>
      <xdr:row>441</xdr:row>
      <xdr:rowOff>695325</xdr:rowOff>
    </xdr:to>
    <xdr:pic>
      <xdr:nvPicPr>
        <xdr:cNvPr id="4450" name="Imagem 422">
          <a:extLst>
            <a:ext uri="{FF2B5EF4-FFF2-40B4-BE49-F238E27FC236}">
              <a16:creationId xmlns:a16="http://schemas.microsoft.com/office/drawing/2014/main" id="{9978B32E-FCCA-C369-AAC3-E2CE4868D7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210283425"/>
          <a:ext cx="1200150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442</xdr:row>
      <xdr:rowOff>76200</xdr:rowOff>
    </xdr:from>
    <xdr:to>
      <xdr:col>4</xdr:col>
      <xdr:colOff>1028700</xdr:colOff>
      <xdr:row>442</xdr:row>
      <xdr:rowOff>838200</xdr:rowOff>
    </xdr:to>
    <xdr:pic>
      <xdr:nvPicPr>
        <xdr:cNvPr id="4451" name="Imagem 423">
          <a:extLst>
            <a:ext uri="{FF2B5EF4-FFF2-40B4-BE49-F238E27FC236}">
              <a16:creationId xmlns:a16="http://schemas.microsoft.com/office/drawing/2014/main" id="{AD7C6445-FE0A-B269-B127-3151A7C876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210950175"/>
          <a:ext cx="74295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620</xdr:row>
      <xdr:rowOff>400050</xdr:rowOff>
    </xdr:from>
    <xdr:to>
      <xdr:col>5</xdr:col>
      <xdr:colOff>1114425</xdr:colOff>
      <xdr:row>620</xdr:row>
      <xdr:rowOff>542925</xdr:rowOff>
    </xdr:to>
    <xdr:pic>
      <xdr:nvPicPr>
        <xdr:cNvPr id="4452" name="Imagem 424">
          <a:extLst>
            <a:ext uri="{FF2B5EF4-FFF2-40B4-BE49-F238E27FC236}">
              <a16:creationId xmlns:a16="http://schemas.microsoft.com/office/drawing/2014/main" id="{53535EC1-9E07-7E4D-8D9C-5ED03CCC2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799873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620</xdr:row>
      <xdr:rowOff>66675</xdr:rowOff>
    </xdr:from>
    <xdr:to>
      <xdr:col>4</xdr:col>
      <xdr:colOff>895350</xdr:colOff>
      <xdr:row>620</xdr:row>
      <xdr:rowOff>885825</xdr:rowOff>
    </xdr:to>
    <xdr:pic>
      <xdr:nvPicPr>
        <xdr:cNvPr id="4453" name="Imagem 425">
          <a:extLst>
            <a:ext uri="{FF2B5EF4-FFF2-40B4-BE49-F238E27FC236}">
              <a16:creationId xmlns:a16="http://schemas.microsoft.com/office/drawing/2014/main" id="{5F27F911-01F6-8769-6D16-7D6A45256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279654000"/>
          <a:ext cx="60960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66</xdr:row>
      <xdr:rowOff>304800</xdr:rowOff>
    </xdr:from>
    <xdr:to>
      <xdr:col>4</xdr:col>
      <xdr:colOff>1276350</xdr:colOff>
      <xdr:row>67</xdr:row>
      <xdr:rowOff>171450</xdr:rowOff>
    </xdr:to>
    <xdr:pic>
      <xdr:nvPicPr>
        <xdr:cNvPr id="4454" name="Imagem 426">
          <a:extLst>
            <a:ext uri="{FF2B5EF4-FFF2-40B4-BE49-F238E27FC236}">
              <a16:creationId xmlns:a16="http://schemas.microsoft.com/office/drawing/2014/main" id="{4690212A-4F06-982B-4CFA-7B4526C76D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42052875"/>
          <a:ext cx="120967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67</xdr:row>
      <xdr:rowOff>180975</xdr:rowOff>
    </xdr:from>
    <xdr:to>
      <xdr:col>5</xdr:col>
      <xdr:colOff>1123950</xdr:colOff>
      <xdr:row>67</xdr:row>
      <xdr:rowOff>323850</xdr:rowOff>
    </xdr:to>
    <xdr:pic>
      <xdr:nvPicPr>
        <xdr:cNvPr id="4455" name="Imagem 427">
          <a:extLst>
            <a:ext uri="{FF2B5EF4-FFF2-40B4-BE49-F238E27FC236}">
              <a16:creationId xmlns:a16="http://schemas.microsoft.com/office/drawing/2014/main" id="{9EF15E67-7534-86A6-3C08-851903C7E2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423957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66</xdr:row>
      <xdr:rowOff>171450</xdr:rowOff>
    </xdr:from>
    <xdr:to>
      <xdr:col>5</xdr:col>
      <xdr:colOff>1143000</xdr:colOff>
      <xdr:row>66</xdr:row>
      <xdr:rowOff>314325</xdr:rowOff>
    </xdr:to>
    <xdr:pic>
      <xdr:nvPicPr>
        <xdr:cNvPr id="4456" name="Imagem 428">
          <a:extLst>
            <a:ext uri="{FF2B5EF4-FFF2-40B4-BE49-F238E27FC236}">
              <a16:creationId xmlns:a16="http://schemas.microsoft.com/office/drawing/2014/main" id="{31510959-F5CD-CE2A-2E25-C78576EA1A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419195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69</xdr:row>
      <xdr:rowOff>57150</xdr:rowOff>
    </xdr:from>
    <xdr:to>
      <xdr:col>4</xdr:col>
      <xdr:colOff>1285875</xdr:colOff>
      <xdr:row>70</xdr:row>
      <xdr:rowOff>76200</xdr:rowOff>
    </xdr:to>
    <xdr:pic>
      <xdr:nvPicPr>
        <xdr:cNvPr id="4457" name="Imagem 429">
          <a:extLst>
            <a:ext uri="{FF2B5EF4-FFF2-40B4-BE49-F238E27FC236}">
              <a16:creationId xmlns:a16="http://schemas.microsoft.com/office/drawing/2014/main" id="{D49CDF99-028B-2520-3C4B-383907DF32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43053000"/>
          <a:ext cx="1200150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70</xdr:row>
      <xdr:rowOff>123825</xdr:rowOff>
    </xdr:from>
    <xdr:to>
      <xdr:col>5</xdr:col>
      <xdr:colOff>1133475</xdr:colOff>
      <xdr:row>70</xdr:row>
      <xdr:rowOff>266700</xdr:rowOff>
    </xdr:to>
    <xdr:pic>
      <xdr:nvPicPr>
        <xdr:cNvPr id="4458" name="Imagem 430">
          <a:extLst>
            <a:ext uri="{FF2B5EF4-FFF2-40B4-BE49-F238E27FC236}">
              <a16:creationId xmlns:a16="http://schemas.microsoft.com/office/drawing/2014/main" id="{EAB2E96C-BC38-BD8B-32E5-6C7F29ACCF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4343400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69</xdr:row>
      <xdr:rowOff>114300</xdr:rowOff>
    </xdr:from>
    <xdr:to>
      <xdr:col>5</xdr:col>
      <xdr:colOff>1143000</xdr:colOff>
      <xdr:row>69</xdr:row>
      <xdr:rowOff>257175</xdr:rowOff>
    </xdr:to>
    <xdr:pic>
      <xdr:nvPicPr>
        <xdr:cNvPr id="4459" name="Imagem 431">
          <a:extLst>
            <a:ext uri="{FF2B5EF4-FFF2-40B4-BE49-F238E27FC236}">
              <a16:creationId xmlns:a16="http://schemas.microsoft.com/office/drawing/2014/main" id="{69797E56-CABF-56D2-875E-EA2330E6D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31101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68</xdr:row>
      <xdr:rowOff>104775</xdr:rowOff>
    </xdr:from>
    <xdr:to>
      <xdr:col>5</xdr:col>
      <xdr:colOff>1143000</xdr:colOff>
      <xdr:row>68</xdr:row>
      <xdr:rowOff>247650</xdr:rowOff>
    </xdr:to>
    <xdr:pic>
      <xdr:nvPicPr>
        <xdr:cNvPr id="4460" name="Imagem 432">
          <a:extLst>
            <a:ext uri="{FF2B5EF4-FFF2-40B4-BE49-F238E27FC236}">
              <a16:creationId xmlns:a16="http://schemas.microsoft.com/office/drawing/2014/main" id="{6CC56AB2-C30F-723C-86C4-1EBAF0A947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427863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71</xdr:row>
      <xdr:rowOff>285750</xdr:rowOff>
    </xdr:from>
    <xdr:to>
      <xdr:col>4</xdr:col>
      <xdr:colOff>1295400</xdr:colOff>
      <xdr:row>73</xdr:row>
      <xdr:rowOff>47625</xdr:rowOff>
    </xdr:to>
    <xdr:pic>
      <xdr:nvPicPr>
        <xdr:cNvPr id="4461" name="Imagem 433">
          <a:extLst>
            <a:ext uri="{FF2B5EF4-FFF2-40B4-BE49-F238E27FC236}">
              <a16:creationId xmlns:a16="http://schemas.microsoft.com/office/drawing/2014/main" id="{ED137476-4706-9D63-775B-16B05DCA3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43910250"/>
          <a:ext cx="12382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73</xdr:row>
      <xdr:rowOff>114300</xdr:rowOff>
    </xdr:from>
    <xdr:to>
      <xdr:col>5</xdr:col>
      <xdr:colOff>1133475</xdr:colOff>
      <xdr:row>73</xdr:row>
      <xdr:rowOff>257175</xdr:rowOff>
    </xdr:to>
    <xdr:pic>
      <xdr:nvPicPr>
        <xdr:cNvPr id="4462" name="Imagem 434">
          <a:extLst>
            <a:ext uri="{FF2B5EF4-FFF2-40B4-BE49-F238E27FC236}">
              <a16:creationId xmlns:a16="http://schemas.microsoft.com/office/drawing/2014/main" id="{27D0C898-145C-541C-C451-41B4564864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443674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72</xdr:row>
      <xdr:rowOff>123825</xdr:rowOff>
    </xdr:from>
    <xdr:to>
      <xdr:col>5</xdr:col>
      <xdr:colOff>1143000</xdr:colOff>
      <xdr:row>72</xdr:row>
      <xdr:rowOff>266700</xdr:rowOff>
    </xdr:to>
    <xdr:pic>
      <xdr:nvPicPr>
        <xdr:cNvPr id="4463" name="Imagem 435">
          <a:extLst>
            <a:ext uri="{FF2B5EF4-FFF2-40B4-BE49-F238E27FC236}">
              <a16:creationId xmlns:a16="http://schemas.microsoft.com/office/drawing/2014/main" id="{F9E7CF47-7DE3-C706-6069-CC1DF96F0B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40626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71</xdr:row>
      <xdr:rowOff>114300</xdr:rowOff>
    </xdr:from>
    <xdr:to>
      <xdr:col>5</xdr:col>
      <xdr:colOff>1143000</xdr:colOff>
      <xdr:row>71</xdr:row>
      <xdr:rowOff>257175</xdr:rowOff>
    </xdr:to>
    <xdr:pic>
      <xdr:nvPicPr>
        <xdr:cNvPr id="4464" name="Imagem 436">
          <a:extLst>
            <a:ext uri="{FF2B5EF4-FFF2-40B4-BE49-F238E27FC236}">
              <a16:creationId xmlns:a16="http://schemas.microsoft.com/office/drawing/2014/main" id="{A180BFCC-1814-08E3-6252-38E6D74FD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437388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75</xdr:row>
      <xdr:rowOff>171450</xdr:rowOff>
    </xdr:from>
    <xdr:to>
      <xdr:col>5</xdr:col>
      <xdr:colOff>1133475</xdr:colOff>
      <xdr:row>75</xdr:row>
      <xdr:rowOff>314325</xdr:rowOff>
    </xdr:to>
    <xdr:pic>
      <xdr:nvPicPr>
        <xdr:cNvPr id="4465" name="Imagem 437">
          <a:extLst>
            <a:ext uri="{FF2B5EF4-FFF2-40B4-BE49-F238E27FC236}">
              <a16:creationId xmlns:a16="http://schemas.microsoft.com/office/drawing/2014/main" id="{90E5909C-D98B-1D20-1056-085B35D0E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452056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74</xdr:row>
      <xdr:rowOff>171450</xdr:rowOff>
    </xdr:from>
    <xdr:to>
      <xdr:col>5</xdr:col>
      <xdr:colOff>1143000</xdr:colOff>
      <xdr:row>74</xdr:row>
      <xdr:rowOff>314325</xdr:rowOff>
    </xdr:to>
    <xdr:pic>
      <xdr:nvPicPr>
        <xdr:cNvPr id="4466" name="Imagem 438">
          <a:extLst>
            <a:ext uri="{FF2B5EF4-FFF2-40B4-BE49-F238E27FC236}">
              <a16:creationId xmlns:a16="http://schemas.microsoft.com/office/drawing/2014/main" id="{37C0310D-7920-25DA-FBDB-9EAF072558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447389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76</xdr:row>
      <xdr:rowOff>57150</xdr:rowOff>
    </xdr:from>
    <xdr:to>
      <xdr:col>4</xdr:col>
      <xdr:colOff>1066800</xdr:colOff>
      <xdr:row>78</xdr:row>
      <xdr:rowOff>266700</xdr:rowOff>
    </xdr:to>
    <xdr:pic>
      <xdr:nvPicPr>
        <xdr:cNvPr id="4467" name="Imagem 439">
          <a:extLst>
            <a:ext uri="{FF2B5EF4-FFF2-40B4-BE49-F238E27FC236}">
              <a16:creationId xmlns:a16="http://schemas.microsoft.com/office/drawing/2014/main" id="{3E7EEC53-BF3F-7036-D92B-96C5043897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45558075"/>
          <a:ext cx="7715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78</xdr:row>
      <xdr:rowOff>104775</xdr:rowOff>
    </xdr:from>
    <xdr:to>
      <xdr:col>5</xdr:col>
      <xdr:colOff>1133475</xdr:colOff>
      <xdr:row>78</xdr:row>
      <xdr:rowOff>247650</xdr:rowOff>
    </xdr:to>
    <xdr:pic>
      <xdr:nvPicPr>
        <xdr:cNvPr id="4468" name="Imagem 440">
          <a:extLst>
            <a:ext uri="{FF2B5EF4-FFF2-40B4-BE49-F238E27FC236}">
              <a16:creationId xmlns:a16="http://schemas.microsoft.com/office/drawing/2014/main" id="{03B08E45-837F-5A64-9F50-FDCF8546F1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462343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77</xdr:row>
      <xdr:rowOff>114300</xdr:rowOff>
    </xdr:from>
    <xdr:to>
      <xdr:col>5</xdr:col>
      <xdr:colOff>1143000</xdr:colOff>
      <xdr:row>77</xdr:row>
      <xdr:rowOff>257175</xdr:rowOff>
    </xdr:to>
    <xdr:pic>
      <xdr:nvPicPr>
        <xdr:cNvPr id="4469" name="Imagem 441">
          <a:extLst>
            <a:ext uri="{FF2B5EF4-FFF2-40B4-BE49-F238E27FC236}">
              <a16:creationId xmlns:a16="http://schemas.microsoft.com/office/drawing/2014/main" id="{7632FFA4-3683-B67D-BFF4-E731B038FE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59295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76</xdr:row>
      <xdr:rowOff>104775</xdr:rowOff>
    </xdr:from>
    <xdr:to>
      <xdr:col>5</xdr:col>
      <xdr:colOff>1143000</xdr:colOff>
      <xdr:row>76</xdr:row>
      <xdr:rowOff>247650</xdr:rowOff>
    </xdr:to>
    <xdr:pic>
      <xdr:nvPicPr>
        <xdr:cNvPr id="4470" name="Imagem 442">
          <a:extLst>
            <a:ext uri="{FF2B5EF4-FFF2-40B4-BE49-F238E27FC236}">
              <a16:creationId xmlns:a16="http://schemas.microsoft.com/office/drawing/2014/main" id="{B26B7C29-2D38-99B3-92BE-AE539D8A0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456057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515</xdr:row>
      <xdr:rowOff>9525</xdr:rowOff>
    </xdr:from>
    <xdr:to>
      <xdr:col>5</xdr:col>
      <xdr:colOff>1114425</xdr:colOff>
      <xdr:row>515</xdr:row>
      <xdr:rowOff>9525</xdr:rowOff>
    </xdr:to>
    <xdr:pic>
      <xdr:nvPicPr>
        <xdr:cNvPr id="4471" name="Imagem 443">
          <a:extLst>
            <a:ext uri="{FF2B5EF4-FFF2-40B4-BE49-F238E27FC236}">
              <a16:creationId xmlns:a16="http://schemas.microsoft.com/office/drawing/2014/main" id="{440634EB-86C7-7D64-B578-CDF0CA15E5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40944400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296</xdr:row>
      <xdr:rowOff>104775</xdr:rowOff>
    </xdr:from>
    <xdr:to>
      <xdr:col>4</xdr:col>
      <xdr:colOff>1038225</xdr:colOff>
      <xdr:row>296</xdr:row>
      <xdr:rowOff>866775</xdr:rowOff>
    </xdr:to>
    <xdr:pic>
      <xdr:nvPicPr>
        <xdr:cNvPr id="4472" name="Imagem 444">
          <a:extLst>
            <a:ext uri="{FF2B5EF4-FFF2-40B4-BE49-F238E27FC236}">
              <a16:creationId xmlns:a16="http://schemas.microsoft.com/office/drawing/2014/main" id="{1339A7F7-A142-8249-CD95-A3EB6D3D6B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0" y="132283200"/>
          <a:ext cx="68580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282</xdr:row>
      <xdr:rowOff>9525</xdr:rowOff>
    </xdr:from>
    <xdr:to>
      <xdr:col>5</xdr:col>
      <xdr:colOff>1114425</xdr:colOff>
      <xdr:row>282</xdr:row>
      <xdr:rowOff>9525</xdr:rowOff>
    </xdr:to>
    <xdr:pic>
      <xdr:nvPicPr>
        <xdr:cNvPr id="4473" name="Imagem 247">
          <a:extLst>
            <a:ext uri="{FF2B5EF4-FFF2-40B4-BE49-F238E27FC236}">
              <a16:creationId xmlns:a16="http://schemas.microsoft.com/office/drawing/2014/main" id="{D8F2B369-6DCC-E489-8A33-1D287FA286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27901700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285</xdr:row>
      <xdr:rowOff>0</xdr:rowOff>
    </xdr:from>
    <xdr:to>
      <xdr:col>5</xdr:col>
      <xdr:colOff>1114425</xdr:colOff>
      <xdr:row>285</xdr:row>
      <xdr:rowOff>0</xdr:rowOff>
    </xdr:to>
    <xdr:pic>
      <xdr:nvPicPr>
        <xdr:cNvPr id="4474" name="Imagem 247">
          <a:extLst>
            <a:ext uri="{FF2B5EF4-FFF2-40B4-BE49-F238E27FC236}">
              <a16:creationId xmlns:a16="http://schemas.microsoft.com/office/drawing/2014/main" id="{29623EE4-4615-0EAC-2337-7AC574502B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28797050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288</xdr:row>
      <xdr:rowOff>9525</xdr:rowOff>
    </xdr:from>
    <xdr:to>
      <xdr:col>5</xdr:col>
      <xdr:colOff>1114425</xdr:colOff>
      <xdr:row>288</xdr:row>
      <xdr:rowOff>9525</xdr:rowOff>
    </xdr:to>
    <xdr:pic>
      <xdr:nvPicPr>
        <xdr:cNvPr id="4475" name="Imagem 247">
          <a:extLst>
            <a:ext uri="{FF2B5EF4-FFF2-40B4-BE49-F238E27FC236}">
              <a16:creationId xmlns:a16="http://schemas.microsoft.com/office/drawing/2014/main" id="{6AA1CAF3-C0B2-78DE-90B2-5151E33D41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29701925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291</xdr:row>
      <xdr:rowOff>9525</xdr:rowOff>
    </xdr:from>
    <xdr:to>
      <xdr:col>5</xdr:col>
      <xdr:colOff>1114425</xdr:colOff>
      <xdr:row>291</xdr:row>
      <xdr:rowOff>9525</xdr:rowOff>
    </xdr:to>
    <xdr:pic>
      <xdr:nvPicPr>
        <xdr:cNvPr id="4476" name="Imagem 247">
          <a:extLst>
            <a:ext uri="{FF2B5EF4-FFF2-40B4-BE49-F238E27FC236}">
              <a16:creationId xmlns:a16="http://schemas.microsoft.com/office/drawing/2014/main" id="{A1410044-4ED0-06DE-81B5-1E9DA66A9B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0559175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296</xdr:row>
      <xdr:rowOff>438150</xdr:rowOff>
    </xdr:from>
    <xdr:to>
      <xdr:col>5</xdr:col>
      <xdr:colOff>1114425</xdr:colOff>
      <xdr:row>296</xdr:row>
      <xdr:rowOff>581025</xdr:rowOff>
    </xdr:to>
    <xdr:pic>
      <xdr:nvPicPr>
        <xdr:cNvPr id="4477" name="Imagem 247">
          <a:extLst>
            <a:ext uri="{FF2B5EF4-FFF2-40B4-BE49-F238E27FC236}">
              <a16:creationId xmlns:a16="http://schemas.microsoft.com/office/drawing/2014/main" id="{1D407BDF-9A20-B2E8-CD37-3B9F03BCE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26165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314325</xdr:colOff>
      <xdr:row>155</xdr:row>
      <xdr:rowOff>152400</xdr:rowOff>
    </xdr:from>
    <xdr:to>
      <xdr:col>4</xdr:col>
      <xdr:colOff>1066800</xdr:colOff>
      <xdr:row>157</xdr:row>
      <xdr:rowOff>171450</xdr:rowOff>
    </xdr:to>
    <xdr:pic>
      <xdr:nvPicPr>
        <xdr:cNvPr id="4478" name="Imagem 668">
          <a:extLst>
            <a:ext uri="{FF2B5EF4-FFF2-40B4-BE49-F238E27FC236}">
              <a16:creationId xmlns:a16="http://schemas.microsoft.com/office/drawing/2014/main" id="{E12049D0-366E-2F4C-F744-2D2C72EB70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68103750"/>
          <a:ext cx="75247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161</xdr:row>
      <xdr:rowOff>152400</xdr:rowOff>
    </xdr:from>
    <xdr:to>
      <xdr:col>4</xdr:col>
      <xdr:colOff>904875</xdr:colOff>
      <xdr:row>163</xdr:row>
      <xdr:rowOff>238125</xdr:rowOff>
    </xdr:to>
    <xdr:pic>
      <xdr:nvPicPr>
        <xdr:cNvPr id="4479" name="Imagem 670">
          <a:extLst>
            <a:ext uri="{FF2B5EF4-FFF2-40B4-BE49-F238E27FC236}">
              <a16:creationId xmlns:a16="http://schemas.microsoft.com/office/drawing/2014/main" id="{8F55D507-455F-ECA7-1750-2FC1BD5E2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69961125"/>
          <a:ext cx="6191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163</xdr:row>
      <xdr:rowOff>104775</xdr:rowOff>
    </xdr:from>
    <xdr:to>
      <xdr:col>5</xdr:col>
      <xdr:colOff>1143000</xdr:colOff>
      <xdr:row>163</xdr:row>
      <xdr:rowOff>247650</xdr:rowOff>
    </xdr:to>
    <xdr:pic>
      <xdr:nvPicPr>
        <xdr:cNvPr id="4480" name="Imagem 649">
          <a:extLst>
            <a:ext uri="{FF2B5EF4-FFF2-40B4-BE49-F238E27FC236}">
              <a16:creationId xmlns:a16="http://schemas.microsoft.com/office/drawing/2014/main" id="{F5B158E5-2CEA-C6DC-6156-AAB3B254F5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05421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161</xdr:row>
      <xdr:rowOff>76200</xdr:rowOff>
    </xdr:from>
    <xdr:to>
      <xdr:col>5</xdr:col>
      <xdr:colOff>1143000</xdr:colOff>
      <xdr:row>161</xdr:row>
      <xdr:rowOff>219075</xdr:rowOff>
    </xdr:to>
    <xdr:pic>
      <xdr:nvPicPr>
        <xdr:cNvPr id="4481" name="Imagem 583">
          <a:extLst>
            <a:ext uri="{FF2B5EF4-FFF2-40B4-BE49-F238E27FC236}">
              <a16:creationId xmlns:a16="http://schemas.microsoft.com/office/drawing/2014/main" id="{EB621F17-B253-51BF-784C-296ADF8CFE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698849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165</xdr:row>
      <xdr:rowOff>114300</xdr:rowOff>
    </xdr:from>
    <xdr:to>
      <xdr:col>5</xdr:col>
      <xdr:colOff>1123950</xdr:colOff>
      <xdr:row>165</xdr:row>
      <xdr:rowOff>238125</xdr:rowOff>
    </xdr:to>
    <xdr:pic>
      <xdr:nvPicPr>
        <xdr:cNvPr id="4482" name="Picture 803">
          <a:extLst>
            <a:ext uri="{FF2B5EF4-FFF2-40B4-BE49-F238E27FC236}">
              <a16:creationId xmlns:a16="http://schemas.microsoft.com/office/drawing/2014/main" id="{C680A735-BEA4-5F2C-0D79-A1A6E0F569E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711708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172</xdr:row>
      <xdr:rowOff>104775</xdr:rowOff>
    </xdr:from>
    <xdr:to>
      <xdr:col>5</xdr:col>
      <xdr:colOff>1143000</xdr:colOff>
      <xdr:row>172</xdr:row>
      <xdr:rowOff>247650</xdr:rowOff>
    </xdr:to>
    <xdr:pic>
      <xdr:nvPicPr>
        <xdr:cNvPr id="4483" name="Imagem 649">
          <a:extLst>
            <a:ext uri="{FF2B5EF4-FFF2-40B4-BE49-F238E27FC236}">
              <a16:creationId xmlns:a16="http://schemas.microsoft.com/office/drawing/2014/main" id="{5625EF41-54EF-D7EA-BDB9-EAF2485110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33425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170</xdr:row>
      <xdr:rowOff>57150</xdr:rowOff>
    </xdr:from>
    <xdr:to>
      <xdr:col>4</xdr:col>
      <xdr:colOff>1057275</xdr:colOff>
      <xdr:row>172</xdr:row>
      <xdr:rowOff>219075</xdr:rowOff>
    </xdr:to>
    <xdr:pic>
      <xdr:nvPicPr>
        <xdr:cNvPr id="4484" name="Imagem 650">
          <a:extLst>
            <a:ext uri="{FF2B5EF4-FFF2-40B4-BE49-F238E27FC236}">
              <a16:creationId xmlns:a16="http://schemas.microsoft.com/office/drawing/2014/main" id="{89E4907F-D174-184D-9E0E-2CD5653ADE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72666225"/>
          <a:ext cx="68580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170</xdr:row>
      <xdr:rowOff>76200</xdr:rowOff>
    </xdr:from>
    <xdr:to>
      <xdr:col>5</xdr:col>
      <xdr:colOff>1143000</xdr:colOff>
      <xdr:row>170</xdr:row>
      <xdr:rowOff>219075</xdr:rowOff>
    </xdr:to>
    <xdr:pic>
      <xdr:nvPicPr>
        <xdr:cNvPr id="4485" name="Imagem 583">
          <a:extLst>
            <a:ext uri="{FF2B5EF4-FFF2-40B4-BE49-F238E27FC236}">
              <a16:creationId xmlns:a16="http://schemas.microsoft.com/office/drawing/2014/main" id="{324D353B-1246-327E-A399-D523F49819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726852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171</xdr:row>
      <xdr:rowOff>114300</xdr:rowOff>
    </xdr:from>
    <xdr:to>
      <xdr:col>5</xdr:col>
      <xdr:colOff>1095375</xdr:colOff>
      <xdr:row>171</xdr:row>
      <xdr:rowOff>238125</xdr:rowOff>
    </xdr:to>
    <xdr:pic>
      <xdr:nvPicPr>
        <xdr:cNvPr id="4486" name="Picture 808">
          <a:extLst>
            <a:ext uri="{FF2B5EF4-FFF2-40B4-BE49-F238E27FC236}">
              <a16:creationId xmlns:a16="http://schemas.microsoft.com/office/drawing/2014/main" id="{7A881366-C51B-009C-19A9-774B7EC2110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730377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173</xdr:row>
      <xdr:rowOff>266700</xdr:rowOff>
    </xdr:from>
    <xdr:to>
      <xdr:col>4</xdr:col>
      <xdr:colOff>1257300</xdr:colOff>
      <xdr:row>175</xdr:row>
      <xdr:rowOff>209550</xdr:rowOff>
    </xdr:to>
    <xdr:pic>
      <xdr:nvPicPr>
        <xdr:cNvPr id="4487" name="Imagem 546">
          <a:extLst>
            <a:ext uri="{FF2B5EF4-FFF2-40B4-BE49-F238E27FC236}">
              <a16:creationId xmlns:a16="http://schemas.microsoft.com/office/drawing/2014/main" id="{39C03779-A2D4-4060-3605-1D579AAFA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73818750"/>
          <a:ext cx="11715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178</xdr:row>
      <xdr:rowOff>9525</xdr:rowOff>
    </xdr:from>
    <xdr:to>
      <xdr:col>4</xdr:col>
      <xdr:colOff>1276350</xdr:colOff>
      <xdr:row>179</xdr:row>
      <xdr:rowOff>161925</xdr:rowOff>
    </xdr:to>
    <xdr:pic>
      <xdr:nvPicPr>
        <xdr:cNvPr id="4488" name="Imagem 547">
          <a:extLst>
            <a:ext uri="{FF2B5EF4-FFF2-40B4-BE49-F238E27FC236}">
              <a16:creationId xmlns:a16="http://schemas.microsoft.com/office/drawing/2014/main" id="{C4ACE89D-2491-B710-D0AC-09B41EE6A4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75133200"/>
          <a:ext cx="11811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181</xdr:row>
      <xdr:rowOff>219075</xdr:rowOff>
    </xdr:from>
    <xdr:to>
      <xdr:col>4</xdr:col>
      <xdr:colOff>1181100</xdr:colOff>
      <xdr:row>183</xdr:row>
      <xdr:rowOff>123825</xdr:rowOff>
    </xdr:to>
    <xdr:pic>
      <xdr:nvPicPr>
        <xdr:cNvPr id="4489" name="Imagem 548">
          <a:extLst>
            <a:ext uri="{FF2B5EF4-FFF2-40B4-BE49-F238E27FC236}">
              <a16:creationId xmlns:a16="http://schemas.microsoft.com/office/drawing/2014/main" id="{917168EB-6E8A-F0F8-5D94-09F353DA7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76285725"/>
          <a:ext cx="99060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185</xdr:row>
      <xdr:rowOff>190500</xdr:rowOff>
    </xdr:from>
    <xdr:to>
      <xdr:col>4</xdr:col>
      <xdr:colOff>1085850</xdr:colOff>
      <xdr:row>187</xdr:row>
      <xdr:rowOff>142875</xdr:rowOff>
    </xdr:to>
    <xdr:pic>
      <xdr:nvPicPr>
        <xdr:cNvPr id="4490" name="Imagem 549">
          <a:extLst>
            <a:ext uri="{FF2B5EF4-FFF2-40B4-BE49-F238E27FC236}">
              <a16:creationId xmlns:a16="http://schemas.microsoft.com/office/drawing/2014/main" id="{4B57C310-EE9F-F34A-160C-BD6EC41E1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77514450"/>
          <a:ext cx="7048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173</xdr:row>
      <xdr:rowOff>76200</xdr:rowOff>
    </xdr:from>
    <xdr:to>
      <xdr:col>5</xdr:col>
      <xdr:colOff>1143000</xdr:colOff>
      <xdr:row>173</xdr:row>
      <xdr:rowOff>219075</xdr:rowOff>
    </xdr:to>
    <xdr:pic>
      <xdr:nvPicPr>
        <xdr:cNvPr id="4491" name="Imagem 583">
          <a:extLst>
            <a:ext uri="{FF2B5EF4-FFF2-40B4-BE49-F238E27FC236}">
              <a16:creationId xmlns:a16="http://schemas.microsoft.com/office/drawing/2014/main" id="{4ECC86B7-34E8-ED14-1E72-EA2FD0EF5A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736282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175</xdr:row>
      <xdr:rowOff>95250</xdr:rowOff>
    </xdr:from>
    <xdr:to>
      <xdr:col>5</xdr:col>
      <xdr:colOff>1143000</xdr:colOff>
      <xdr:row>175</xdr:row>
      <xdr:rowOff>238125</xdr:rowOff>
    </xdr:to>
    <xdr:pic>
      <xdr:nvPicPr>
        <xdr:cNvPr id="4492" name="Imagem 584">
          <a:extLst>
            <a:ext uri="{FF2B5EF4-FFF2-40B4-BE49-F238E27FC236}">
              <a16:creationId xmlns:a16="http://schemas.microsoft.com/office/drawing/2014/main" id="{E4564404-A2B7-882F-4A5A-18BF21573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42759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174</xdr:row>
      <xdr:rowOff>114300</xdr:rowOff>
    </xdr:from>
    <xdr:to>
      <xdr:col>5</xdr:col>
      <xdr:colOff>1095375</xdr:colOff>
      <xdr:row>174</xdr:row>
      <xdr:rowOff>238125</xdr:rowOff>
    </xdr:to>
    <xdr:pic>
      <xdr:nvPicPr>
        <xdr:cNvPr id="4493" name="Picture 816">
          <a:extLst>
            <a:ext uri="{FF2B5EF4-FFF2-40B4-BE49-F238E27FC236}">
              <a16:creationId xmlns:a16="http://schemas.microsoft.com/office/drawing/2014/main" id="{445BF4D1-8782-266F-FF0F-F3691EF6FD1F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739806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177</xdr:row>
      <xdr:rowOff>76200</xdr:rowOff>
    </xdr:from>
    <xdr:to>
      <xdr:col>5</xdr:col>
      <xdr:colOff>1143000</xdr:colOff>
      <xdr:row>177</xdr:row>
      <xdr:rowOff>219075</xdr:rowOff>
    </xdr:to>
    <xdr:pic>
      <xdr:nvPicPr>
        <xdr:cNvPr id="4494" name="Imagem 583">
          <a:extLst>
            <a:ext uri="{FF2B5EF4-FFF2-40B4-BE49-F238E27FC236}">
              <a16:creationId xmlns:a16="http://schemas.microsoft.com/office/drawing/2014/main" id="{F361E58A-F1B6-B0C1-ABB9-BF2764833E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748855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179</xdr:row>
      <xdr:rowOff>95250</xdr:rowOff>
    </xdr:from>
    <xdr:to>
      <xdr:col>5</xdr:col>
      <xdr:colOff>1143000</xdr:colOff>
      <xdr:row>179</xdr:row>
      <xdr:rowOff>238125</xdr:rowOff>
    </xdr:to>
    <xdr:pic>
      <xdr:nvPicPr>
        <xdr:cNvPr id="4495" name="Imagem 584">
          <a:extLst>
            <a:ext uri="{FF2B5EF4-FFF2-40B4-BE49-F238E27FC236}">
              <a16:creationId xmlns:a16="http://schemas.microsoft.com/office/drawing/2014/main" id="{708A1FBE-6CB4-F056-5199-C0A302C5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55332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178</xdr:row>
      <xdr:rowOff>114300</xdr:rowOff>
    </xdr:from>
    <xdr:to>
      <xdr:col>5</xdr:col>
      <xdr:colOff>1095375</xdr:colOff>
      <xdr:row>178</xdr:row>
      <xdr:rowOff>238125</xdr:rowOff>
    </xdr:to>
    <xdr:pic>
      <xdr:nvPicPr>
        <xdr:cNvPr id="4496" name="Picture 819">
          <a:extLst>
            <a:ext uri="{FF2B5EF4-FFF2-40B4-BE49-F238E27FC236}">
              <a16:creationId xmlns:a16="http://schemas.microsoft.com/office/drawing/2014/main" id="{EB897912-8A72-ABCC-B62C-248336A6AA36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752379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181</xdr:row>
      <xdr:rowOff>76200</xdr:rowOff>
    </xdr:from>
    <xdr:to>
      <xdr:col>5</xdr:col>
      <xdr:colOff>1143000</xdr:colOff>
      <xdr:row>181</xdr:row>
      <xdr:rowOff>219075</xdr:rowOff>
    </xdr:to>
    <xdr:pic>
      <xdr:nvPicPr>
        <xdr:cNvPr id="4497" name="Imagem 583">
          <a:extLst>
            <a:ext uri="{FF2B5EF4-FFF2-40B4-BE49-F238E27FC236}">
              <a16:creationId xmlns:a16="http://schemas.microsoft.com/office/drawing/2014/main" id="{7659E42A-FB32-3720-C710-FA5268089D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761428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183</xdr:row>
      <xdr:rowOff>95250</xdr:rowOff>
    </xdr:from>
    <xdr:to>
      <xdr:col>5</xdr:col>
      <xdr:colOff>1143000</xdr:colOff>
      <xdr:row>183</xdr:row>
      <xdr:rowOff>238125</xdr:rowOff>
    </xdr:to>
    <xdr:pic>
      <xdr:nvPicPr>
        <xdr:cNvPr id="4498" name="Imagem 584">
          <a:extLst>
            <a:ext uri="{FF2B5EF4-FFF2-40B4-BE49-F238E27FC236}">
              <a16:creationId xmlns:a16="http://schemas.microsoft.com/office/drawing/2014/main" id="{5C8E9951-49A0-A852-D35D-1B945AA7B8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67905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182</xdr:row>
      <xdr:rowOff>114300</xdr:rowOff>
    </xdr:from>
    <xdr:to>
      <xdr:col>5</xdr:col>
      <xdr:colOff>1095375</xdr:colOff>
      <xdr:row>182</xdr:row>
      <xdr:rowOff>238125</xdr:rowOff>
    </xdr:to>
    <xdr:pic>
      <xdr:nvPicPr>
        <xdr:cNvPr id="4499" name="Picture 822">
          <a:extLst>
            <a:ext uri="{FF2B5EF4-FFF2-40B4-BE49-F238E27FC236}">
              <a16:creationId xmlns:a16="http://schemas.microsoft.com/office/drawing/2014/main" id="{4615A428-FD0A-00B2-EE6B-01A2226C8415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764952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185</xdr:row>
      <xdr:rowOff>76200</xdr:rowOff>
    </xdr:from>
    <xdr:to>
      <xdr:col>5</xdr:col>
      <xdr:colOff>1143000</xdr:colOff>
      <xdr:row>185</xdr:row>
      <xdr:rowOff>219075</xdr:rowOff>
    </xdr:to>
    <xdr:pic>
      <xdr:nvPicPr>
        <xdr:cNvPr id="4500" name="Imagem 583">
          <a:extLst>
            <a:ext uri="{FF2B5EF4-FFF2-40B4-BE49-F238E27FC236}">
              <a16:creationId xmlns:a16="http://schemas.microsoft.com/office/drawing/2014/main" id="{D9E9CF60-90F3-15BF-3455-6721851CB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774001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187</xdr:row>
      <xdr:rowOff>95250</xdr:rowOff>
    </xdr:from>
    <xdr:to>
      <xdr:col>5</xdr:col>
      <xdr:colOff>1143000</xdr:colOff>
      <xdr:row>187</xdr:row>
      <xdr:rowOff>238125</xdr:rowOff>
    </xdr:to>
    <xdr:pic>
      <xdr:nvPicPr>
        <xdr:cNvPr id="4501" name="Imagem 584">
          <a:extLst>
            <a:ext uri="{FF2B5EF4-FFF2-40B4-BE49-F238E27FC236}">
              <a16:creationId xmlns:a16="http://schemas.microsoft.com/office/drawing/2014/main" id="{E3D6F06A-8CA4-F5A9-7192-447235C85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80478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186</xdr:row>
      <xdr:rowOff>114300</xdr:rowOff>
    </xdr:from>
    <xdr:to>
      <xdr:col>5</xdr:col>
      <xdr:colOff>1095375</xdr:colOff>
      <xdr:row>186</xdr:row>
      <xdr:rowOff>238125</xdr:rowOff>
    </xdr:to>
    <xdr:pic>
      <xdr:nvPicPr>
        <xdr:cNvPr id="4502" name="Picture 825">
          <a:extLst>
            <a:ext uri="{FF2B5EF4-FFF2-40B4-BE49-F238E27FC236}">
              <a16:creationId xmlns:a16="http://schemas.microsoft.com/office/drawing/2014/main" id="{E336B4CB-E2C9-E26A-9AD9-E4B699DADA26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777525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193</xdr:row>
      <xdr:rowOff>114300</xdr:rowOff>
    </xdr:from>
    <xdr:to>
      <xdr:col>5</xdr:col>
      <xdr:colOff>1095375</xdr:colOff>
      <xdr:row>193</xdr:row>
      <xdr:rowOff>238125</xdr:rowOff>
    </xdr:to>
    <xdr:pic>
      <xdr:nvPicPr>
        <xdr:cNvPr id="4503" name="Picture 830">
          <a:extLst>
            <a:ext uri="{FF2B5EF4-FFF2-40B4-BE49-F238E27FC236}">
              <a16:creationId xmlns:a16="http://schemas.microsoft.com/office/drawing/2014/main" id="{D4826C1B-70EF-1446-DA4E-B9C1D173AF4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802576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192</xdr:row>
      <xdr:rowOff>9525</xdr:rowOff>
    </xdr:from>
    <xdr:to>
      <xdr:col>4</xdr:col>
      <xdr:colOff>1133475</xdr:colOff>
      <xdr:row>194</xdr:row>
      <xdr:rowOff>104775</xdr:rowOff>
    </xdr:to>
    <xdr:pic>
      <xdr:nvPicPr>
        <xdr:cNvPr id="4504" name="Picture 831">
          <a:extLst>
            <a:ext uri="{FF2B5EF4-FFF2-40B4-BE49-F238E27FC236}">
              <a16:creationId xmlns:a16="http://schemas.microsoft.com/office/drawing/2014/main" id="{993F404D-24D3-0716-6302-DE01B28569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5" y="79838550"/>
          <a:ext cx="9048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191</xdr:row>
      <xdr:rowOff>95250</xdr:rowOff>
    </xdr:from>
    <xdr:to>
      <xdr:col>5</xdr:col>
      <xdr:colOff>1143000</xdr:colOff>
      <xdr:row>191</xdr:row>
      <xdr:rowOff>238125</xdr:rowOff>
    </xdr:to>
    <xdr:pic>
      <xdr:nvPicPr>
        <xdr:cNvPr id="4505" name="Imagem 584">
          <a:extLst>
            <a:ext uri="{FF2B5EF4-FFF2-40B4-BE49-F238E27FC236}">
              <a16:creationId xmlns:a16="http://schemas.microsoft.com/office/drawing/2014/main" id="{4020FEDD-4A71-48FF-CD18-871B10B00C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96099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192</xdr:row>
      <xdr:rowOff>76200</xdr:rowOff>
    </xdr:from>
    <xdr:to>
      <xdr:col>5</xdr:col>
      <xdr:colOff>1143000</xdr:colOff>
      <xdr:row>192</xdr:row>
      <xdr:rowOff>219075</xdr:rowOff>
    </xdr:to>
    <xdr:pic>
      <xdr:nvPicPr>
        <xdr:cNvPr id="4506" name="Imagem 583">
          <a:extLst>
            <a:ext uri="{FF2B5EF4-FFF2-40B4-BE49-F238E27FC236}">
              <a16:creationId xmlns:a16="http://schemas.microsoft.com/office/drawing/2014/main" id="{9EB11BBD-B185-5C0E-90C9-722554F099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799052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266</xdr:row>
      <xdr:rowOff>76200</xdr:rowOff>
    </xdr:from>
    <xdr:to>
      <xdr:col>4</xdr:col>
      <xdr:colOff>1200150</xdr:colOff>
      <xdr:row>268</xdr:row>
      <xdr:rowOff>219075</xdr:rowOff>
    </xdr:to>
    <xdr:pic>
      <xdr:nvPicPr>
        <xdr:cNvPr id="4507" name="Imagem 633">
          <a:extLst>
            <a:ext uri="{FF2B5EF4-FFF2-40B4-BE49-F238E27FC236}">
              <a16:creationId xmlns:a16="http://schemas.microsoft.com/office/drawing/2014/main" id="{7716E6DE-305A-B907-0CAD-1A48E0002E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122920125"/>
          <a:ext cx="10668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266</xdr:row>
      <xdr:rowOff>95250</xdr:rowOff>
    </xdr:from>
    <xdr:to>
      <xdr:col>5</xdr:col>
      <xdr:colOff>1143000</xdr:colOff>
      <xdr:row>266</xdr:row>
      <xdr:rowOff>238125</xdr:rowOff>
    </xdr:to>
    <xdr:pic>
      <xdr:nvPicPr>
        <xdr:cNvPr id="4508" name="Imagem 245">
          <a:extLst>
            <a:ext uri="{FF2B5EF4-FFF2-40B4-BE49-F238E27FC236}">
              <a16:creationId xmlns:a16="http://schemas.microsoft.com/office/drawing/2014/main" id="{4C9C793E-57B2-EEA9-9A76-33AA7D7EF8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229391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267</xdr:row>
      <xdr:rowOff>114300</xdr:rowOff>
    </xdr:from>
    <xdr:to>
      <xdr:col>5</xdr:col>
      <xdr:colOff>1095375</xdr:colOff>
      <xdr:row>267</xdr:row>
      <xdr:rowOff>238125</xdr:rowOff>
    </xdr:to>
    <xdr:pic>
      <xdr:nvPicPr>
        <xdr:cNvPr id="4509" name="Picture 837">
          <a:extLst>
            <a:ext uri="{FF2B5EF4-FFF2-40B4-BE49-F238E27FC236}">
              <a16:creationId xmlns:a16="http://schemas.microsoft.com/office/drawing/2014/main" id="{34E0D56B-2558-476F-D2A8-9A906889B40B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232725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268</xdr:row>
      <xdr:rowOff>114300</xdr:rowOff>
    </xdr:from>
    <xdr:to>
      <xdr:col>5</xdr:col>
      <xdr:colOff>1123950</xdr:colOff>
      <xdr:row>268</xdr:row>
      <xdr:rowOff>257175</xdr:rowOff>
    </xdr:to>
    <xdr:pic>
      <xdr:nvPicPr>
        <xdr:cNvPr id="4510" name="Imagem 246">
          <a:extLst>
            <a:ext uri="{FF2B5EF4-FFF2-40B4-BE49-F238E27FC236}">
              <a16:creationId xmlns:a16="http://schemas.microsoft.com/office/drawing/2014/main" id="{29D9C15C-C510-FBD8-EB35-4F81FA918C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35868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269</xdr:row>
      <xdr:rowOff>104775</xdr:rowOff>
    </xdr:from>
    <xdr:to>
      <xdr:col>5</xdr:col>
      <xdr:colOff>1143000</xdr:colOff>
      <xdr:row>269</xdr:row>
      <xdr:rowOff>247650</xdr:rowOff>
    </xdr:to>
    <xdr:pic>
      <xdr:nvPicPr>
        <xdr:cNvPr id="4511" name="Imagem 245">
          <a:extLst>
            <a:ext uri="{FF2B5EF4-FFF2-40B4-BE49-F238E27FC236}">
              <a16:creationId xmlns:a16="http://schemas.microsoft.com/office/drawing/2014/main" id="{2F3B6BBD-CDFF-95C1-BB0A-7EE447351E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238916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269</xdr:row>
      <xdr:rowOff>104775</xdr:rowOff>
    </xdr:from>
    <xdr:to>
      <xdr:col>4</xdr:col>
      <xdr:colOff>1038225</xdr:colOff>
      <xdr:row>272</xdr:row>
      <xdr:rowOff>171450</xdr:rowOff>
    </xdr:to>
    <xdr:pic>
      <xdr:nvPicPr>
        <xdr:cNvPr id="4512" name="Picture 842">
          <a:extLst>
            <a:ext uri="{FF2B5EF4-FFF2-40B4-BE49-F238E27FC236}">
              <a16:creationId xmlns:a16="http://schemas.microsoft.com/office/drawing/2014/main" id="{015EE4A9-1B27-E039-3D2C-D4EBDA726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123891675"/>
          <a:ext cx="657225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270</xdr:row>
      <xdr:rowOff>114300</xdr:rowOff>
    </xdr:from>
    <xdr:to>
      <xdr:col>5</xdr:col>
      <xdr:colOff>1095375</xdr:colOff>
      <xdr:row>270</xdr:row>
      <xdr:rowOff>238125</xdr:rowOff>
    </xdr:to>
    <xdr:pic>
      <xdr:nvPicPr>
        <xdr:cNvPr id="4513" name="Picture 843">
          <a:extLst>
            <a:ext uri="{FF2B5EF4-FFF2-40B4-BE49-F238E27FC236}">
              <a16:creationId xmlns:a16="http://schemas.microsoft.com/office/drawing/2014/main" id="{F127CA69-A5CA-C2EE-D0A7-0AEB01EF291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242155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272</xdr:row>
      <xdr:rowOff>114300</xdr:rowOff>
    </xdr:from>
    <xdr:to>
      <xdr:col>5</xdr:col>
      <xdr:colOff>1123950</xdr:colOff>
      <xdr:row>272</xdr:row>
      <xdr:rowOff>257175</xdr:rowOff>
    </xdr:to>
    <xdr:pic>
      <xdr:nvPicPr>
        <xdr:cNvPr id="4514" name="Imagem 246">
          <a:extLst>
            <a:ext uri="{FF2B5EF4-FFF2-40B4-BE49-F238E27FC236}">
              <a16:creationId xmlns:a16="http://schemas.microsoft.com/office/drawing/2014/main" id="{E9E82179-A46C-1B42-D76E-7C800343FD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48441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273</xdr:row>
      <xdr:rowOff>85725</xdr:rowOff>
    </xdr:from>
    <xdr:to>
      <xdr:col>4</xdr:col>
      <xdr:colOff>971550</xdr:colOff>
      <xdr:row>276</xdr:row>
      <xdr:rowOff>171450</xdr:rowOff>
    </xdr:to>
    <xdr:pic>
      <xdr:nvPicPr>
        <xdr:cNvPr id="4515" name="Picture 846">
          <a:extLst>
            <a:ext uri="{FF2B5EF4-FFF2-40B4-BE49-F238E27FC236}">
              <a16:creationId xmlns:a16="http://schemas.microsoft.com/office/drawing/2014/main" id="{91EB9F47-7B76-3A69-7E61-C9530F47B6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600" y="125129925"/>
          <a:ext cx="581025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293</xdr:row>
      <xdr:rowOff>161925</xdr:rowOff>
    </xdr:from>
    <xdr:to>
      <xdr:col>5</xdr:col>
      <xdr:colOff>1143000</xdr:colOff>
      <xdr:row>293</xdr:row>
      <xdr:rowOff>304800</xdr:rowOff>
    </xdr:to>
    <xdr:pic>
      <xdr:nvPicPr>
        <xdr:cNvPr id="4516" name="Imagem 245">
          <a:extLst>
            <a:ext uri="{FF2B5EF4-FFF2-40B4-BE49-F238E27FC236}">
              <a16:creationId xmlns:a16="http://schemas.microsoft.com/office/drawing/2014/main" id="{435E8012-7B75-12A1-1193-EFB8876405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312830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1009650</xdr:colOff>
      <xdr:row>294</xdr:row>
      <xdr:rowOff>190500</xdr:rowOff>
    </xdr:from>
    <xdr:to>
      <xdr:col>5</xdr:col>
      <xdr:colOff>1133475</xdr:colOff>
      <xdr:row>294</xdr:row>
      <xdr:rowOff>304800</xdr:rowOff>
    </xdr:to>
    <xdr:pic>
      <xdr:nvPicPr>
        <xdr:cNvPr id="4517" name="Picture 851">
          <a:extLst>
            <a:ext uri="{FF2B5EF4-FFF2-40B4-BE49-F238E27FC236}">
              <a16:creationId xmlns:a16="http://schemas.microsoft.com/office/drawing/2014/main" id="{7A3B1AD4-E696-90B3-5AA8-3375EF5A67EC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13165455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219075</xdr:colOff>
      <xdr:row>293</xdr:row>
      <xdr:rowOff>285750</xdr:rowOff>
    </xdr:from>
    <xdr:to>
      <xdr:col>4</xdr:col>
      <xdr:colOff>1228725</xdr:colOff>
      <xdr:row>295</xdr:row>
      <xdr:rowOff>209550</xdr:rowOff>
    </xdr:to>
    <xdr:pic>
      <xdr:nvPicPr>
        <xdr:cNvPr id="4518" name="Picture 852">
          <a:extLst>
            <a:ext uri="{FF2B5EF4-FFF2-40B4-BE49-F238E27FC236}">
              <a16:creationId xmlns:a16="http://schemas.microsoft.com/office/drawing/2014/main" id="{F474AC40-742B-F739-3774-1BDF98C86A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131406900"/>
          <a:ext cx="10096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309</xdr:row>
      <xdr:rowOff>200025</xdr:rowOff>
    </xdr:from>
    <xdr:to>
      <xdr:col>5</xdr:col>
      <xdr:colOff>1114425</xdr:colOff>
      <xdr:row>309</xdr:row>
      <xdr:rowOff>342900</xdr:rowOff>
    </xdr:to>
    <xdr:pic>
      <xdr:nvPicPr>
        <xdr:cNvPr id="4519" name="Imagem 515">
          <a:extLst>
            <a:ext uri="{FF2B5EF4-FFF2-40B4-BE49-F238E27FC236}">
              <a16:creationId xmlns:a16="http://schemas.microsoft.com/office/drawing/2014/main" id="{3F222C0D-F405-8460-FE5C-2E9A03C9AE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46371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309</xdr:row>
      <xdr:rowOff>95250</xdr:rowOff>
    </xdr:from>
    <xdr:to>
      <xdr:col>4</xdr:col>
      <xdr:colOff>990600</xdr:colOff>
      <xdr:row>310</xdr:row>
      <xdr:rowOff>400050</xdr:rowOff>
    </xdr:to>
    <xdr:pic>
      <xdr:nvPicPr>
        <xdr:cNvPr id="4520" name="Imagem 525">
          <a:extLst>
            <a:ext uri="{FF2B5EF4-FFF2-40B4-BE49-F238E27FC236}">
              <a16:creationId xmlns:a16="http://schemas.microsoft.com/office/drawing/2014/main" id="{3EF79142-EE2D-E038-E626-A8FB1EFEAA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5175" y="144532350"/>
          <a:ext cx="5715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476250</xdr:colOff>
      <xdr:row>311</xdr:row>
      <xdr:rowOff>57150</xdr:rowOff>
    </xdr:from>
    <xdr:to>
      <xdr:col>4</xdr:col>
      <xdr:colOff>904875</xdr:colOff>
      <xdr:row>312</xdr:row>
      <xdr:rowOff>438150</xdr:rowOff>
    </xdr:to>
    <xdr:pic>
      <xdr:nvPicPr>
        <xdr:cNvPr id="4521" name="Imagem 527">
          <a:extLst>
            <a:ext uri="{FF2B5EF4-FFF2-40B4-BE49-F238E27FC236}">
              <a16:creationId xmlns:a16="http://schemas.microsoft.com/office/drawing/2014/main" id="{E2C6A952-8E3D-BF8D-C6AF-A9AC993BC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2325" y="145427700"/>
          <a:ext cx="4286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310</xdr:row>
      <xdr:rowOff>171450</xdr:rowOff>
    </xdr:from>
    <xdr:to>
      <xdr:col>5</xdr:col>
      <xdr:colOff>1095375</xdr:colOff>
      <xdr:row>310</xdr:row>
      <xdr:rowOff>295275</xdr:rowOff>
    </xdr:to>
    <xdr:pic>
      <xdr:nvPicPr>
        <xdr:cNvPr id="4522" name="Picture 857">
          <a:extLst>
            <a:ext uri="{FF2B5EF4-FFF2-40B4-BE49-F238E27FC236}">
              <a16:creationId xmlns:a16="http://schemas.microsoft.com/office/drawing/2014/main" id="{C8B4BE28-2314-E868-D240-8791CB465F1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450752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311</xdr:row>
      <xdr:rowOff>200025</xdr:rowOff>
    </xdr:from>
    <xdr:to>
      <xdr:col>5</xdr:col>
      <xdr:colOff>1114425</xdr:colOff>
      <xdr:row>311</xdr:row>
      <xdr:rowOff>342900</xdr:rowOff>
    </xdr:to>
    <xdr:pic>
      <xdr:nvPicPr>
        <xdr:cNvPr id="4523" name="Imagem 515">
          <a:extLst>
            <a:ext uri="{FF2B5EF4-FFF2-40B4-BE49-F238E27FC236}">
              <a16:creationId xmlns:a16="http://schemas.microsoft.com/office/drawing/2014/main" id="{90DC337B-24CB-9341-9839-AE48149702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55705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312</xdr:row>
      <xdr:rowOff>171450</xdr:rowOff>
    </xdr:from>
    <xdr:to>
      <xdr:col>5</xdr:col>
      <xdr:colOff>1095375</xdr:colOff>
      <xdr:row>312</xdr:row>
      <xdr:rowOff>295275</xdr:rowOff>
    </xdr:to>
    <xdr:pic>
      <xdr:nvPicPr>
        <xdr:cNvPr id="4524" name="Picture 860">
          <a:extLst>
            <a:ext uri="{FF2B5EF4-FFF2-40B4-BE49-F238E27FC236}">
              <a16:creationId xmlns:a16="http://schemas.microsoft.com/office/drawing/2014/main" id="{D594ACE0-2455-C460-8114-4CF0FCC45640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460087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347</xdr:row>
      <xdr:rowOff>171450</xdr:rowOff>
    </xdr:from>
    <xdr:to>
      <xdr:col>5</xdr:col>
      <xdr:colOff>1114425</xdr:colOff>
      <xdr:row>348</xdr:row>
      <xdr:rowOff>9525</xdr:rowOff>
    </xdr:to>
    <xdr:pic>
      <xdr:nvPicPr>
        <xdr:cNvPr id="4525" name="Imagem 274">
          <a:extLst>
            <a:ext uri="{FF2B5EF4-FFF2-40B4-BE49-F238E27FC236}">
              <a16:creationId xmlns:a16="http://schemas.microsoft.com/office/drawing/2014/main" id="{5D69333F-D839-70B0-6EF4-BB6865DC56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1735750"/>
          <a:ext cx="161925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314325</xdr:colOff>
      <xdr:row>347</xdr:row>
      <xdr:rowOff>219075</xdr:rowOff>
    </xdr:from>
    <xdr:to>
      <xdr:col>4</xdr:col>
      <xdr:colOff>981075</xdr:colOff>
      <xdr:row>350</xdr:row>
      <xdr:rowOff>66675</xdr:rowOff>
    </xdr:to>
    <xdr:pic>
      <xdr:nvPicPr>
        <xdr:cNvPr id="4526" name="Imagem 285">
          <a:extLst>
            <a:ext uri="{FF2B5EF4-FFF2-40B4-BE49-F238E27FC236}">
              <a16:creationId xmlns:a16="http://schemas.microsoft.com/office/drawing/2014/main" id="{8862E704-7FF3-DD02-D279-91FAD59E80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171783375"/>
          <a:ext cx="66675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350</xdr:row>
      <xdr:rowOff>133350</xdr:rowOff>
    </xdr:from>
    <xdr:to>
      <xdr:col>5</xdr:col>
      <xdr:colOff>1104900</xdr:colOff>
      <xdr:row>350</xdr:row>
      <xdr:rowOff>238125</xdr:rowOff>
    </xdr:to>
    <xdr:pic>
      <xdr:nvPicPr>
        <xdr:cNvPr id="4527" name="Imagem 246">
          <a:extLst>
            <a:ext uri="{FF2B5EF4-FFF2-40B4-BE49-F238E27FC236}">
              <a16:creationId xmlns:a16="http://schemas.microsoft.com/office/drawing/2014/main" id="{BE880040-3102-2689-CF97-6425CEB15C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81600" y="172640625"/>
          <a:ext cx="152400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76200</xdr:colOff>
      <xdr:row>359</xdr:row>
      <xdr:rowOff>190500</xdr:rowOff>
    </xdr:from>
    <xdr:to>
      <xdr:col>4</xdr:col>
      <xdr:colOff>1257300</xdr:colOff>
      <xdr:row>362</xdr:row>
      <xdr:rowOff>38100</xdr:rowOff>
    </xdr:to>
    <xdr:pic>
      <xdr:nvPicPr>
        <xdr:cNvPr id="4528" name="Imagem 615">
          <a:extLst>
            <a:ext uri="{FF2B5EF4-FFF2-40B4-BE49-F238E27FC236}">
              <a16:creationId xmlns:a16="http://schemas.microsoft.com/office/drawing/2014/main" id="{51AB179C-A825-2138-6D77-FBF66F6695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62275" y="177812700"/>
          <a:ext cx="11811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363</xdr:row>
      <xdr:rowOff>209550</xdr:rowOff>
    </xdr:from>
    <xdr:to>
      <xdr:col>4</xdr:col>
      <xdr:colOff>1266825</xdr:colOff>
      <xdr:row>365</xdr:row>
      <xdr:rowOff>190500</xdr:rowOff>
    </xdr:to>
    <xdr:pic>
      <xdr:nvPicPr>
        <xdr:cNvPr id="4529" name="Imagem 616">
          <a:extLst>
            <a:ext uri="{FF2B5EF4-FFF2-40B4-BE49-F238E27FC236}">
              <a16:creationId xmlns:a16="http://schemas.microsoft.com/office/drawing/2014/main" id="{5196E815-A2E1-47D4-B2CE-D9EA2F22A2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178708050"/>
          <a:ext cx="118110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368</xdr:row>
      <xdr:rowOff>9525</xdr:rowOff>
    </xdr:from>
    <xdr:to>
      <xdr:col>4</xdr:col>
      <xdr:colOff>914400</xdr:colOff>
      <xdr:row>369</xdr:row>
      <xdr:rowOff>123825</xdr:rowOff>
    </xdr:to>
    <xdr:pic>
      <xdr:nvPicPr>
        <xdr:cNvPr id="4530" name="Imagem 617">
          <a:extLst>
            <a:ext uri="{FF2B5EF4-FFF2-40B4-BE49-F238E27FC236}">
              <a16:creationId xmlns:a16="http://schemas.microsoft.com/office/drawing/2014/main" id="{84973C63-8AE5-640D-3FE7-DD528F911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600" y="179603400"/>
          <a:ext cx="52387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371</xdr:row>
      <xdr:rowOff>209550</xdr:rowOff>
    </xdr:from>
    <xdr:to>
      <xdr:col>4</xdr:col>
      <xdr:colOff>1257300</xdr:colOff>
      <xdr:row>373</xdr:row>
      <xdr:rowOff>190500</xdr:rowOff>
    </xdr:to>
    <xdr:pic>
      <xdr:nvPicPr>
        <xdr:cNvPr id="4531" name="Imagem 618">
          <a:extLst>
            <a:ext uri="{FF2B5EF4-FFF2-40B4-BE49-F238E27FC236}">
              <a16:creationId xmlns:a16="http://schemas.microsoft.com/office/drawing/2014/main" id="{73012237-D8D4-0996-C329-5F6517C1A5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80460650"/>
          <a:ext cx="10572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375</xdr:row>
      <xdr:rowOff>161925</xdr:rowOff>
    </xdr:from>
    <xdr:to>
      <xdr:col>4</xdr:col>
      <xdr:colOff>1200150</xdr:colOff>
      <xdr:row>378</xdr:row>
      <xdr:rowOff>19050</xdr:rowOff>
    </xdr:to>
    <xdr:pic>
      <xdr:nvPicPr>
        <xdr:cNvPr id="4532" name="Imagem 619">
          <a:extLst>
            <a:ext uri="{FF2B5EF4-FFF2-40B4-BE49-F238E27FC236}">
              <a16:creationId xmlns:a16="http://schemas.microsoft.com/office/drawing/2014/main" id="{FB1A4DAB-32A1-99B3-09AE-0ABCA00234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181289325"/>
          <a:ext cx="9048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367</xdr:row>
      <xdr:rowOff>123825</xdr:rowOff>
    </xdr:from>
    <xdr:to>
      <xdr:col>4</xdr:col>
      <xdr:colOff>1038225</xdr:colOff>
      <xdr:row>370</xdr:row>
      <xdr:rowOff>9525</xdr:rowOff>
    </xdr:to>
    <xdr:pic>
      <xdr:nvPicPr>
        <xdr:cNvPr id="4533" name="Imagem 692">
          <a:extLst>
            <a:ext uri="{FF2B5EF4-FFF2-40B4-BE49-F238E27FC236}">
              <a16:creationId xmlns:a16="http://schemas.microsoft.com/office/drawing/2014/main" id="{E61C7381-071C-9B71-4E4D-792545DC64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179498625"/>
          <a:ext cx="7524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359</xdr:row>
      <xdr:rowOff>47625</xdr:rowOff>
    </xdr:from>
    <xdr:to>
      <xdr:col>5</xdr:col>
      <xdr:colOff>1104900</xdr:colOff>
      <xdr:row>359</xdr:row>
      <xdr:rowOff>190500</xdr:rowOff>
    </xdr:to>
    <xdr:pic>
      <xdr:nvPicPr>
        <xdr:cNvPr id="4534" name="Imagem 603">
          <a:extLst>
            <a:ext uri="{FF2B5EF4-FFF2-40B4-BE49-F238E27FC236}">
              <a16:creationId xmlns:a16="http://schemas.microsoft.com/office/drawing/2014/main" id="{7D1D67CB-7116-BB89-096B-C84921B70A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776698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360</xdr:row>
      <xdr:rowOff>76200</xdr:rowOff>
    </xdr:from>
    <xdr:to>
      <xdr:col>5</xdr:col>
      <xdr:colOff>1095375</xdr:colOff>
      <xdr:row>360</xdr:row>
      <xdr:rowOff>190500</xdr:rowOff>
    </xdr:to>
    <xdr:pic>
      <xdr:nvPicPr>
        <xdr:cNvPr id="4535" name="Picture 878">
          <a:extLst>
            <a:ext uri="{FF2B5EF4-FFF2-40B4-BE49-F238E27FC236}">
              <a16:creationId xmlns:a16="http://schemas.microsoft.com/office/drawing/2014/main" id="{C8E828AC-46E1-A032-869E-B63B9C6C18C6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7791747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363</xdr:row>
      <xdr:rowOff>95250</xdr:rowOff>
    </xdr:from>
    <xdr:to>
      <xdr:col>5</xdr:col>
      <xdr:colOff>1104900</xdr:colOff>
      <xdr:row>364</xdr:row>
      <xdr:rowOff>9525</xdr:rowOff>
    </xdr:to>
    <xdr:pic>
      <xdr:nvPicPr>
        <xdr:cNvPr id="4536" name="Imagem 603">
          <a:extLst>
            <a:ext uri="{FF2B5EF4-FFF2-40B4-BE49-F238E27FC236}">
              <a16:creationId xmlns:a16="http://schemas.microsoft.com/office/drawing/2014/main" id="{B7005AD5-3E5C-4716-6E8E-55EBA665A7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78593750"/>
          <a:ext cx="14287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365</xdr:row>
      <xdr:rowOff>66675</xdr:rowOff>
    </xdr:from>
    <xdr:to>
      <xdr:col>5</xdr:col>
      <xdr:colOff>1114425</xdr:colOff>
      <xdr:row>365</xdr:row>
      <xdr:rowOff>209550</xdr:rowOff>
    </xdr:to>
    <xdr:pic>
      <xdr:nvPicPr>
        <xdr:cNvPr id="4537" name="Imagem 604">
          <a:extLst>
            <a:ext uri="{FF2B5EF4-FFF2-40B4-BE49-F238E27FC236}">
              <a16:creationId xmlns:a16="http://schemas.microsoft.com/office/drawing/2014/main" id="{1CAC92E7-6A3A-780C-C7D1-79ACB90F97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1790033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364</xdr:row>
      <xdr:rowOff>85725</xdr:rowOff>
    </xdr:from>
    <xdr:to>
      <xdr:col>5</xdr:col>
      <xdr:colOff>1095375</xdr:colOff>
      <xdr:row>364</xdr:row>
      <xdr:rowOff>200025</xdr:rowOff>
    </xdr:to>
    <xdr:pic>
      <xdr:nvPicPr>
        <xdr:cNvPr id="4538" name="Picture 881">
          <a:extLst>
            <a:ext uri="{FF2B5EF4-FFF2-40B4-BE49-F238E27FC236}">
              <a16:creationId xmlns:a16="http://schemas.microsoft.com/office/drawing/2014/main" id="{A21E4459-605B-958C-8523-5795E3767A20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7880330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367</xdr:row>
      <xdr:rowOff>95250</xdr:rowOff>
    </xdr:from>
    <xdr:to>
      <xdr:col>5</xdr:col>
      <xdr:colOff>1104900</xdr:colOff>
      <xdr:row>368</xdr:row>
      <xdr:rowOff>9525</xdr:rowOff>
    </xdr:to>
    <xdr:pic>
      <xdr:nvPicPr>
        <xdr:cNvPr id="4539" name="Imagem 603">
          <a:extLst>
            <a:ext uri="{FF2B5EF4-FFF2-40B4-BE49-F238E27FC236}">
              <a16:creationId xmlns:a16="http://schemas.microsoft.com/office/drawing/2014/main" id="{96856FC9-AB05-7BA2-9482-D2DDF60CAC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79470050"/>
          <a:ext cx="14287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369</xdr:row>
      <xdr:rowOff>95250</xdr:rowOff>
    </xdr:from>
    <xdr:to>
      <xdr:col>5</xdr:col>
      <xdr:colOff>1114425</xdr:colOff>
      <xdr:row>370</xdr:row>
      <xdr:rowOff>9525</xdr:rowOff>
    </xdr:to>
    <xdr:pic>
      <xdr:nvPicPr>
        <xdr:cNvPr id="4540" name="Imagem 604">
          <a:extLst>
            <a:ext uri="{FF2B5EF4-FFF2-40B4-BE49-F238E27FC236}">
              <a16:creationId xmlns:a16="http://schemas.microsoft.com/office/drawing/2014/main" id="{84328066-62C3-37D8-9613-3FC7A04AD3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990820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368</xdr:row>
      <xdr:rowOff>95250</xdr:rowOff>
    </xdr:from>
    <xdr:to>
      <xdr:col>5</xdr:col>
      <xdr:colOff>1095375</xdr:colOff>
      <xdr:row>368</xdr:row>
      <xdr:rowOff>219075</xdr:rowOff>
    </xdr:to>
    <xdr:pic>
      <xdr:nvPicPr>
        <xdr:cNvPr id="4541" name="Picture 884">
          <a:extLst>
            <a:ext uri="{FF2B5EF4-FFF2-40B4-BE49-F238E27FC236}">
              <a16:creationId xmlns:a16="http://schemas.microsoft.com/office/drawing/2014/main" id="{78E26C6B-28F3-B725-3766-EC2C6B4A35C9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796891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371</xdr:row>
      <xdr:rowOff>95250</xdr:rowOff>
    </xdr:from>
    <xdr:to>
      <xdr:col>5</xdr:col>
      <xdr:colOff>1104900</xdr:colOff>
      <xdr:row>372</xdr:row>
      <xdr:rowOff>9525</xdr:rowOff>
    </xdr:to>
    <xdr:pic>
      <xdr:nvPicPr>
        <xdr:cNvPr id="4542" name="Imagem 603">
          <a:extLst>
            <a:ext uri="{FF2B5EF4-FFF2-40B4-BE49-F238E27FC236}">
              <a16:creationId xmlns:a16="http://schemas.microsoft.com/office/drawing/2014/main" id="{95C8BC63-21DA-5DBB-1C64-481760C89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80346350"/>
          <a:ext cx="14287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373</xdr:row>
      <xdr:rowOff>95250</xdr:rowOff>
    </xdr:from>
    <xdr:to>
      <xdr:col>5</xdr:col>
      <xdr:colOff>1114425</xdr:colOff>
      <xdr:row>374</xdr:row>
      <xdr:rowOff>9525</xdr:rowOff>
    </xdr:to>
    <xdr:pic>
      <xdr:nvPicPr>
        <xdr:cNvPr id="4543" name="Imagem 604">
          <a:extLst>
            <a:ext uri="{FF2B5EF4-FFF2-40B4-BE49-F238E27FC236}">
              <a16:creationId xmlns:a16="http://schemas.microsoft.com/office/drawing/2014/main" id="{0E7071BA-FA27-5CFA-5989-762410DEB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078450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372</xdr:row>
      <xdr:rowOff>114300</xdr:rowOff>
    </xdr:from>
    <xdr:to>
      <xdr:col>5</xdr:col>
      <xdr:colOff>1095375</xdr:colOff>
      <xdr:row>373</xdr:row>
      <xdr:rowOff>9525</xdr:rowOff>
    </xdr:to>
    <xdr:pic>
      <xdr:nvPicPr>
        <xdr:cNvPr id="4544" name="Picture 887">
          <a:extLst>
            <a:ext uri="{FF2B5EF4-FFF2-40B4-BE49-F238E27FC236}">
              <a16:creationId xmlns:a16="http://schemas.microsoft.com/office/drawing/2014/main" id="{26883727-A5B7-6223-D10D-9683901095AF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8058447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375</xdr:row>
      <xdr:rowOff>95250</xdr:rowOff>
    </xdr:from>
    <xdr:to>
      <xdr:col>5</xdr:col>
      <xdr:colOff>1104900</xdr:colOff>
      <xdr:row>376</xdr:row>
      <xdr:rowOff>9525</xdr:rowOff>
    </xdr:to>
    <xdr:pic>
      <xdr:nvPicPr>
        <xdr:cNvPr id="4545" name="Imagem 603">
          <a:extLst>
            <a:ext uri="{FF2B5EF4-FFF2-40B4-BE49-F238E27FC236}">
              <a16:creationId xmlns:a16="http://schemas.microsoft.com/office/drawing/2014/main" id="{284B2A31-4067-73D3-4553-F85FD06F6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81222650"/>
          <a:ext cx="14287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377</xdr:row>
      <xdr:rowOff>95250</xdr:rowOff>
    </xdr:from>
    <xdr:to>
      <xdr:col>5</xdr:col>
      <xdr:colOff>1114425</xdr:colOff>
      <xdr:row>378</xdr:row>
      <xdr:rowOff>9525</xdr:rowOff>
    </xdr:to>
    <xdr:pic>
      <xdr:nvPicPr>
        <xdr:cNvPr id="4546" name="Imagem 604">
          <a:extLst>
            <a:ext uri="{FF2B5EF4-FFF2-40B4-BE49-F238E27FC236}">
              <a16:creationId xmlns:a16="http://schemas.microsoft.com/office/drawing/2014/main" id="{C2756AB2-46AE-9A71-AF06-75B96D573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166080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376</xdr:row>
      <xdr:rowOff>114300</xdr:rowOff>
    </xdr:from>
    <xdr:to>
      <xdr:col>5</xdr:col>
      <xdr:colOff>1095375</xdr:colOff>
      <xdr:row>377</xdr:row>
      <xdr:rowOff>9525</xdr:rowOff>
    </xdr:to>
    <xdr:pic>
      <xdr:nvPicPr>
        <xdr:cNvPr id="4547" name="Picture 890">
          <a:extLst>
            <a:ext uri="{FF2B5EF4-FFF2-40B4-BE49-F238E27FC236}">
              <a16:creationId xmlns:a16="http://schemas.microsoft.com/office/drawing/2014/main" id="{5C5009E8-74B3-C4C8-2533-C2F2E1C3B96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8146077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379</xdr:row>
      <xdr:rowOff>95250</xdr:rowOff>
    </xdr:from>
    <xdr:to>
      <xdr:col>5</xdr:col>
      <xdr:colOff>1104900</xdr:colOff>
      <xdr:row>379</xdr:row>
      <xdr:rowOff>238125</xdr:rowOff>
    </xdr:to>
    <xdr:pic>
      <xdr:nvPicPr>
        <xdr:cNvPr id="4548" name="Imagem 603">
          <a:extLst>
            <a:ext uri="{FF2B5EF4-FFF2-40B4-BE49-F238E27FC236}">
              <a16:creationId xmlns:a16="http://schemas.microsoft.com/office/drawing/2014/main" id="{9C930265-44A3-5BAB-6504-7616F4204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820989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381</xdr:row>
      <xdr:rowOff>95250</xdr:rowOff>
    </xdr:from>
    <xdr:to>
      <xdr:col>5</xdr:col>
      <xdr:colOff>1114425</xdr:colOff>
      <xdr:row>381</xdr:row>
      <xdr:rowOff>238125</xdr:rowOff>
    </xdr:to>
    <xdr:pic>
      <xdr:nvPicPr>
        <xdr:cNvPr id="4549" name="Imagem 604">
          <a:extLst>
            <a:ext uri="{FF2B5EF4-FFF2-40B4-BE49-F238E27FC236}">
              <a16:creationId xmlns:a16="http://schemas.microsoft.com/office/drawing/2014/main" id="{58A24652-7AD0-B991-9C19-377D27F750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27276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380</xdr:row>
      <xdr:rowOff>9525</xdr:rowOff>
    </xdr:from>
    <xdr:to>
      <xdr:col>4</xdr:col>
      <xdr:colOff>1209675</xdr:colOff>
      <xdr:row>380</xdr:row>
      <xdr:rowOff>276225</xdr:rowOff>
    </xdr:to>
    <xdr:pic>
      <xdr:nvPicPr>
        <xdr:cNvPr id="4550" name="Imagem 620">
          <a:extLst>
            <a:ext uri="{FF2B5EF4-FFF2-40B4-BE49-F238E27FC236}">
              <a16:creationId xmlns:a16="http://schemas.microsoft.com/office/drawing/2014/main" id="{DBF49634-4442-6F70-84C8-FCB50D921B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182327550"/>
          <a:ext cx="1095375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383</xdr:row>
      <xdr:rowOff>9525</xdr:rowOff>
    </xdr:from>
    <xdr:to>
      <xdr:col>4</xdr:col>
      <xdr:colOff>1209675</xdr:colOff>
      <xdr:row>383</xdr:row>
      <xdr:rowOff>276225</xdr:rowOff>
    </xdr:to>
    <xdr:pic>
      <xdr:nvPicPr>
        <xdr:cNvPr id="4551" name="Imagem 621">
          <a:extLst>
            <a:ext uri="{FF2B5EF4-FFF2-40B4-BE49-F238E27FC236}">
              <a16:creationId xmlns:a16="http://schemas.microsoft.com/office/drawing/2014/main" id="{667CC7E9-EBA2-2EC7-DD1B-FE4A0B8D5D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183270525"/>
          <a:ext cx="1095375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385</xdr:row>
      <xdr:rowOff>238125</xdr:rowOff>
    </xdr:from>
    <xdr:to>
      <xdr:col>4</xdr:col>
      <xdr:colOff>1076325</xdr:colOff>
      <xdr:row>387</xdr:row>
      <xdr:rowOff>161925</xdr:rowOff>
    </xdr:to>
    <xdr:pic>
      <xdr:nvPicPr>
        <xdr:cNvPr id="4552" name="Imagem 622">
          <a:extLst>
            <a:ext uri="{FF2B5EF4-FFF2-40B4-BE49-F238E27FC236}">
              <a16:creationId xmlns:a16="http://schemas.microsoft.com/office/drawing/2014/main" id="{553AE021-5D95-4566-1E51-1C3BEFF41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0" y="184127775"/>
          <a:ext cx="80010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388</xdr:row>
      <xdr:rowOff>304800</xdr:rowOff>
    </xdr:from>
    <xdr:to>
      <xdr:col>4</xdr:col>
      <xdr:colOff>1171575</xdr:colOff>
      <xdr:row>389</xdr:row>
      <xdr:rowOff>276225</xdr:rowOff>
    </xdr:to>
    <xdr:pic>
      <xdr:nvPicPr>
        <xdr:cNvPr id="4553" name="Imagem 623">
          <a:extLst>
            <a:ext uri="{FF2B5EF4-FFF2-40B4-BE49-F238E27FC236}">
              <a16:creationId xmlns:a16="http://schemas.microsoft.com/office/drawing/2014/main" id="{9C5FAEA6-67D4-30A6-F867-D96606D47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85137425"/>
          <a:ext cx="97155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392</xdr:row>
      <xdr:rowOff>9525</xdr:rowOff>
    </xdr:from>
    <xdr:to>
      <xdr:col>4</xdr:col>
      <xdr:colOff>1076325</xdr:colOff>
      <xdr:row>393</xdr:row>
      <xdr:rowOff>38100</xdr:rowOff>
    </xdr:to>
    <xdr:pic>
      <xdr:nvPicPr>
        <xdr:cNvPr id="4554" name="Imagem 624">
          <a:extLst>
            <a:ext uri="{FF2B5EF4-FFF2-40B4-BE49-F238E27FC236}">
              <a16:creationId xmlns:a16="http://schemas.microsoft.com/office/drawing/2014/main" id="{20E9B017-23ED-63CF-116C-FBC3798C4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0" y="186099450"/>
          <a:ext cx="800100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379</xdr:row>
      <xdr:rowOff>219075</xdr:rowOff>
    </xdr:from>
    <xdr:to>
      <xdr:col>4</xdr:col>
      <xdr:colOff>1209675</xdr:colOff>
      <xdr:row>381</xdr:row>
      <xdr:rowOff>104775</xdr:rowOff>
    </xdr:to>
    <xdr:pic>
      <xdr:nvPicPr>
        <xdr:cNvPr id="4555" name="Imagem 695">
          <a:extLst>
            <a:ext uri="{FF2B5EF4-FFF2-40B4-BE49-F238E27FC236}">
              <a16:creationId xmlns:a16="http://schemas.microsoft.com/office/drawing/2014/main" id="{DC9393E1-2A11-AA70-D58E-679E58AA3B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182222775"/>
          <a:ext cx="10953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382</xdr:row>
      <xdr:rowOff>238125</xdr:rowOff>
    </xdr:from>
    <xdr:to>
      <xdr:col>4</xdr:col>
      <xdr:colOff>1209675</xdr:colOff>
      <xdr:row>384</xdr:row>
      <xdr:rowOff>123825</xdr:rowOff>
    </xdr:to>
    <xdr:pic>
      <xdr:nvPicPr>
        <xdr:cNvPr id="4556" name="Imagem 696">
          <a:extLst>
            <a:ext uri="{FF2B5EF4-FFF2-40B4-BE49-F238E27FC236}">
              <a16:creationId xmlns:a16="http://schemas.microsoft.com/office/drawing/2014/main" id="{72F32BC2-0F12-E3C3-FF94-2ADD6BFEB6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183184800"/>
          <a:ext cx="10953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385</xdr:row>
      <xdr:rowOff>238125</xdr:rowOff>
    </xdr:from>
    <xdr:to>
      <xdr:col>4</xdr:col>
      <xdr:colOff>1076325</xdr:colOff>
      <xdr:row>387</xdr:row>
      <xdr:rowOff>161925</xdr:rowOff>
    </xdr:to>
    <xdr:pic>
      <xdr:nvPicPr>
        <xdr:cNvPr id="4557" name="Imagem 697">
          <a:extLst>
            <a:ext uri="{FF2B5EF4-FFF2-40B4-BE49-F238E27FC236}">
              <a16:creationId xmlns:a16="http://schemas.microsoft.com/office/drawing/2014/main" id="{54BBBEE5-8886-B9C8-9178-36CFF36548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0" y="184127775"/>
          <a:ext cx="80010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388</xdr:row>
      <xdr:rowOff>209550</xdr:rowOff>
    </xdr:from>
    <xdr:to>
      <xdr:col>4</xdr:col>
      <xdr:colOff>1171575</xdr:colOff>
      <xdr:row>390</xdr:row>
      <xdr:rowOff>104775</xdr:rowOff>
    </xdr:to>
    <xdr:pic>
      <xdr:nvPicPr>
        <xdr:cNvPr id="4558" name="Imagem 698">
          <a:extLst>
            <a:ext uri="{FF2B5EF4-FFF2-40B4-BE49-F238E27FC236}">
              <a16:creationId xmlns:a16="http://schemas.microsoft.com/office/drawing/2014/main" id="{4246A78E-B226-9CA9-ABD5-356E7522CB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85042175"/>
          <a:ext cx="9715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391</xdr:row>
      <xdr:rowOff>200025</xdr:rowOff>
    </xdr:from>
    <xdr:to>
      <xdr:col>4</xdr:col>
      <xdr:colOff>1123950</xdr:colOff>
      <xdr:row>393</xdr:row>
      <xdr:rowOff>123825</xdr:rowOff>
    </xdr:to>
    <xdr:pic>
      <xdr:nvPicPr>
        <xdr:cNvPr id="4559" name="Imagem 699">
          <a:extLst>
            <a:ext uri="{FF2B5EF4-FFF2-40B4-BE49-F238E27FC236}">
              <a16:creationId xmlns:a16="http://schemas.microsoft.com/office/drawing/2014/main" id="{62524EB5-086D-D472-7108-4348CCB9F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5" y="185975625"/>
          <a:ext cx="8953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380</xdr:row>
      <xdr:rowOff>114300</xdr:rowOff>
    </xdr:from>
    <xdr:to>
      <xdr:col>5</xdr:col>
      <xdr:colOff>1095375</xdr:colOff>
      <xdr:row>380</xdr:row>
      <xdr:rowOff>238125</xdr:rowOff>
    </xdr:to>
    <xdr:pic>
      <xdr:nvPicPr>
        <xdr:cNvPr id="4560" name="Picture 908">
          <a:extLst>
            <a:ext uri="{FF2B5EF4-FFF2-40B4-BE49-F238E27FC236}">
              <a16:creationId xmlns:a16="http://schemas.microsoft.com/office/drawing/2014/main" id="{585A9AC0-7787-D5FC-87F4-F9FDDB9567BE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824323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382</xdr:row>
      <xdr:rowOff>95250</xdr:rowOff>
    </xdr:from>
    <xdr:to>
      <xdr:col>5</xdr:col>
      <xdr:colOff>1104900</xdr:colOff>
      <xdr:row>382</xdr:row>
      <xdr:rowOff>238125</xdr:rowOff>
    </xdr:to>
    <xdr:pic>
      <xdr:nvPicPr>
        <xdr:cNvPr id="4561" name="Imagem 603">
          <a:extLst>
            <a:ext uri="{FF2B5EF4-FFF2-40B4-BE49-F238E27FC236}">
              <a16:creationId xmlns:a16="http://schemas.microsoft.com/office/drawing/2014/main" id="{E14F8F28-EC46-8B35-574B-4A964070FA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830419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384</xdr:row>
      <xdr:rowOff>95250</xdr:rowOff>
    </xdr:from>
    <xdr:to>
      <xdr:col>5</xdr:col>
      <xdr:colOff>1114425</xdr:colOff>
      <xdr:row>384</xdr:row>
      <xdr:rowOff>238125</xdr:rowOff>
    </xdr:to>
    <xdr:pic>
      <xdr:nvPicPr>
        <xdr:cNvPr id="4562" name="Imagem 604">
          <a:extLst>
            <a:ext uri="{FF2B5EF4-FFF2-40B4-BE49-F238E27FC236}">
              <a16:creationId xmlns:a16="http://schemas.microsoft.com/office/drawing/2014/main" id="{3BB679D8-1425-EE2D-6195-39150DE852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36705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383</xdr:row>
      <xdr:rowOff>114300</xdr:rowOff>
    </xdr:from>
    <xdr:to>
      <xdr:col>5</xdr:col>
      <xdr:colOff>1095375</xdr:colOff>
      <xdr:row>383</xdr:row>
      <xdr:rowOff>238125</xdr:rowOff>
    </xdr:to>
    <xdr:pic>
      <xdr:nvPicPr>
        <xdr:cNvPr id="4563" name="Picture 911">
          <a:extLst>
            <a:ext uri="{FF2B5EF4-FFF2-40B4-BE49-F238E27FC236}">
              <a16:creationId xmlns:a16="http://schemas.microsoft.com/office/drawing/2014/main" id="{4F199951-E3DE-60C3-2A8A-8A35B2C97DA6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833753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385</xdr:row>
      <xdr:rowOff>95250</xdr:rowOff>
    </xdr:from>
    <xdr:to>
      <xdr:col>5</xdr:col>
      <xdr:colOff>1104900</xdr:colOff>
      <xdr:row>385</xdr:row>
      <xdr:rowOff>238125</xdr:rowOff>
    </xdr:to>
    <xdr:pic>
      <xdr:nvPicPr>
        <xdr:cNvPr id="4564" name="Imagem 603">
          <a:extLst>
            <a:ext uri="{FF2B5EF4-FFF2-40B4-BE49-F238E27FC236}">
              <a16:creationId xmlns:a16="http://schemas.microsoft.com/office/drawing/2014/main" id="{D7ABCE05-D764-5873-C4FD-5C4DF1372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839849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387</xdr:row>
      <xdr:rowOff>95250</xdr:rowOff>
    </xdr:from>
    <xdr:to>
      <xdr:col>5</xdr:col>
      <xdr:colOff>1114425</xdr:colOff>
      <xdr:row>387</xdr:row>
      <xdr:rowOff>238125</xdr:rowOff>
    </xdr:to>
    <xdr:pic>
      <xdr:nvPicPr>
        <xdr:cNvPr id="4565" name="Imagem 604">
          <a:extLst>
            <a:ext uri="{FF2B5EF4-FFF2-40B4-BE49-F238E27FC236}">
              <a16:creationId xmlns:a16="http://schemas.microsoft.com/office/drawing/2014/main" id="{851BF4BE-34A9-FCE2-9EFB-0704B5C92D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46135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386</xdr:row>
      <xdr:rowOff>114300</xdr:rowOff>
    </xdr:from>
    <xdr:to>
      <xdr:col>5</xdr:col>
      <xdr:colOff>1095375</xdr:colOff>
      <xdr:row>386</xdr:row>
      <xdr:rowOff>238125</xdr:rowOff>
    </xdr:to>
    <xdr:pic>
      <xdr:nvPicPr>
        <xdr:cNvPr id="4566" name="Picture 914">
          <a:extLst>
            <a:ext uri="{FF2B5EF4-FFF2-40B4-BE49-F238E27FC236}">
              <a16:creationId xmlns:a16="http://schemas.microsoft.com/office/drawing/2014/main" id="{1582909F-B994-0CDE-D26F-2F2F8677B0BE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843182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388</xdr:row>
      <xdr:rowOff>95250</xdr:rowOff>
    </xdr:from>
    <xdr:to>
      <xdr:col>5</xdr:col>
      <xdr:colOff>1104900</xdr:colOff>
      <xdr:row>388</xdr:row>
      <xdr:rowOff>238125</xdr:rowOff>
    </xdr:to>
    <xdr:pic>
      <xdr:nvPicPr>
        <xdr:cNvPr id="4567" name="Imagem 603">
          <a:extLst>
            <a:ext uri="{FF2B5EF4-FFF2-40B4-BE49-F238E27FC236}">
              <a16:creationId xmlns:a16="http://schemas.microsoft.com/office/drawing/2014/main" id="{9F08E845-C6F7-4A59-1263-F690013BC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849278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390</xdr:row>
      <xdr:rowOff>95250</xdr:rowOff>
    </xdr:from>
    <xdr:to>
      <xdr:col>5</xdr:col>
      <xdr:colOff>1114425</xdr:colOff>
      <xdr:row>390</xdr:row>
      <xdr:rowOff>238125</xdr:rowOff>
    </xdr:to>
    <xdr:pic>
      <xdr:nvPicPr>
        <xdr:cNvPr id="4568" name="Imagem 604">
          <a:extLst>
            <a:ext uri="{FF2B5EF4-FFF2-40B4-BE49-F238E27FC236}">
              <a16:creationId xmlns:a16="http://schemas.microsoft.com/office/drawing/2014/main" id="{F6B6C1BC-DA14-F65E-9A07-45A78A303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55565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389</xdr:row>
      <xdr:rowOff>114300</xdr:rowOff>
    </xdr:from>
    <xdr:to>
      <xdr:col>5</xdr:col>
      <xdr:colOff>1095375</xdr:colOff>
      <xdr:row>389</xdr:row>
      <xdr:rowOff>238125</xdr:rowOff>
    </xdr:to>
    <xdr:pic>
      <xdr:nvPicPr>
        <xdr:cNvPr id="4569" name="Picture 917">
          <a:extLst>
            <a:ext uri="{FF2B5EF4-FFF2-40B4-BE49-F238E27FC236}">
              <a16:creationId xmlns:a16="http://schemas.microsoft.com/office/drawing/2014/main" id="{93306B81-22E5-973D-668E-2D157655F383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852612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391</xdr:row>
      <xdr:rowOff>95250</xdr:rowOff>
    </xdr:from>
    <xdr:to>
      <xdr:col>5</xdr:col>
      <xdr:colOff>1104900</xdr:colOff>
      <xdr:row>391</xdr:row>
      <xdr:rowOff>238125</xdr:rowOff>
    </xdr:to>
    <xdr:pic>
      <xdr:nvPicPr>
        <xdr:cNvPr id="4570" name="Imagem 603">
          <a:extLst>
            <a:ext uri="{FF2B5EF4-FFF2-40B4-BE49-F238E27FC236}">
              <a16:creationId xmlns:a16="http://schemas.microsoft.com/office/drawing/2014/main" id="{89AD1492-C98D-1B5F-67C0-5ECABEC84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858708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393</xdr:row>
      <xdr:rowOff>95250</xdr:rowOff>
    </xdr:from>
    <xdr:to>
      <xdr:col>5</xdr:col>
      <xdr:colOff>1114425</xdr:colOff>
      <xdr:row>393</xdr:row>
      <xdr:rowOff>238125</xdr:rowOff>
    </xdr:to>
    <xdr:pic>
      <xdr:nvPicPr>
        <xdr:cNvPr id="4571" name="Imagem 604">
          <a:extLst>
            <a:ext uri="{FF2B5EF4-FFF2-40B4-BE49-F238E27FC236}">
              <a16:creationId xmlns:a16="http://schemas.microsoft.com/office/drawing/2014/main" id="{F103115B-99B4-B6DA-3508-1905CA72AD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864995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392</xdr:row>
      <xdr:rowOff>114300</xdr:rowOff>
    </xdr:from>
    <xdr:to>
      <xdr:col>5</xdr:col>
      <xdr:colOff>1095375</xdr:colOff>
      <xdr:row>392</xdr:row>
      <xdr:rowOff>238125</xdr:rowOff>
    </xdr:to>
    <xdr:pic>
      <xdr:nvPicPr>
        <xdr:cNvPr id="4572" name="Picture 920">
          <a:extLst>
            <a:ext uri="{FF2B5EF4-FFF2-40B4-BE49-F238E27FC236}">
              <a16:creationId xmlns:a16="http://schemas.microsoft.com/office/drawing/2014/main" id="{1D7BE1D8-9F37-DF94-9082-49ACB4EDFF6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862042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399</xdr:row>
      <xdr:rowOff>66675</xdr:rowOff>
    </xdr:from>
    <xdr:to>
      <xdr:col>4</xdr:col>
      <xdr:colOff>1181100</xdr:colOff>
      <xdr:row>402</xdr:row>
      <xdr:rowOff>190500</xdr:rowOff>
    </xdr:to>
    <xdr:pic>
      <xdr:nvPicPr>
        <xdr:cNvPr id="4573" name="Picture 926">
          <a:extLst>
            <a:ext uri="{FF2B5EF4-FFF2-40B4-BE49-F238E27FC236}">
              <a16:creationId xmlns:a16="http://schemas.microsoft.com/office/drawing/2014/main" id="{38DEC04A-3C17-8B0E-5B64-CE64742F1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190547625"/>
          <a:ext cx="80962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403</xdr:row>
      <xdr:rowOff>95250</xdr:rowOff>
    </xdr:from>
    <xdr:to>
      <xdr:col>5</xdr:col>
      <xdr:colOff>1104900</xdr:colOff>
      <xdr:row>403</xdr:row>
      <xdr:rowOff>238125</xdr:rowOff>
    </xdr:to>
    <xdr:pic>
      <xdr:nvPicPr>
        <xdr:cNvPr id="4574" name="Imagem 603">
          <a:extLst>
            <a:ext uri="{FF2B5EF4-FFF2-40B4-BE49-F238E27FC236}">
              <a16:creationId xmlns:a16="http://schemas.microsoft.com/office/drawing/2014/main" id="{E428A0A7-5DED-35C8-7920-28238D038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914525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405</xdr:row>
      <xdr:rowOff>95250</xdr:rowOff>
    </xdr:from>
    <xdr:to>
      <xdr:col>5</xdr:col>
      <xdr:colOff>1114425</xdr:colOff>
      <xdr:row>405</xdr:row>
      <xdr:rowOff>238125</xdr:rowOff>
    </xdr:to>
    <xdr:pic>
      <xdr:nvPicPr>
        <xdr:cNvPr id="4575" name="Imagem 604">
          <a:extLst>
            <a:ext uri="{FF2B5EF4-FFF2-40B4-BE49-F238E27FC236}">
              <a16:creationId xmlns:a16="http://schemas.microsoft.com/office/drawing/2014/main" id="{548AE7FE-A878-3084-6A29-B6F369C6D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20811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406</xdr:row>
      <xdr:rowOff>95250</xdr:rowOff>
    </xdr:from>
    <xdr:to>
      <xdr:col>5</xdr:col>
      <xdr:colOff>1123950</xdr:colOff>
      <xdr:row>406</xdr:row>
      <xdr:rowOff>238125</xdr:rowOff>
    </xdr:to>
    <xdr:pic>
      <xdr:nvPicPr>
        <xdr:cNvPr id="4576" name="Imagem 246">
          <a:extLst>
            <a:ext uri="{FF2B5EF4-FFF2-40B4-BE49-F238E27FC236}">
              <a16:creationId xmlns:a16="http://schemas.microsoft.com/office/drawing/2014/main" id="{250B4C7F-875E-5260-6621-149C3C3A4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923954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403</xdr:row>
      <xdr:rowOff>171450</xdr:rowOff>
    </xdr:from>
    <xdr:to>
      <xdr:col>4</xdr:col>
      <xdr:colOff>1190625</xdr:colOff>
      <xdr:row>406</xdr:row>
      <xdr:rowOff>133350</xdr:rowOff>
    </xdr:to>
    <xdr:pic>
      <xdr:nvPicPr>
        <xdr:cNvPr id="4577" name="Picture 930">
          <a:extLst>
            <a:ext uri="{FF2B5EF4-FFF2-40B4-BE49-F238E27FC236}">
              <a16:creationId xmlns:a16="http://schemas.microsoft.com/office/drawing/2014/main" id="{D069FE39-C935-5211-7606-858A5A7A2B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91528700"/>
          <a:ext cx="990600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399</xdr:row>
      <xdr:rowOff>95250</xdr:rowOff>
    </xdr:from>
    <xdr:to>
      <xdr:col>5</xdr:col>
      <xdr:colOff>1104900</xdr:colOff>
      <xdr:row>400</xdr:row>
      <xdr:rowOff>9525</xdr:rowOff>
    </xdr:to>
    <xdr:pic>
      <xdr:nvPicPr>
        <xdr:cNvPr id="4578" name="Imagem 603">
          <a:extLst>
            <a:ext uri="{FF2B5EF4-FFF2-40B4-BE49-F238E27FC236}">
              <a16:creationId xmlns:a16="http://schemas.microsoft.com/office/drawing/2014/main" id="{693A5E3E-C676-0768-054F-96B38CD51A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90576200"/>
          <a:ext cx="14287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401</xdr:row>
      <xdr:rowOff>95250</xdr:rowOff>
    </xdr:from>
    <xdr:to>
      <xdr:col>5</xdr:col>
      <xdr:colOff>1114425</xdr:colOff>
      <xdr:row>402</xdr:row>
      <xdr:rowOff>9525</xdr:rowOff>
    </xdr:to>
    <xdr:pic>
      <xdr:nvPicPr>
        <xdr:cNvPr id="4579" name="Imagem 604">
          <a:extLst>
            <a:ext uri="{FF2B5EF4-FFF2-40B4-BE49-F238E27FC236}">
              <a16:creationId xmlns:a16="http://schemas.microsoft.com/office/drawing/2014/main" id="{2802AFA0-C1A9-1699-FE1D-80E7D6ED19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101435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402</xdr:row>
      <xdr:rowOff>95250</xdr:rowOff>
    </xdr:from>
    <xdr:to>
      <xdr:col>5</xdr:col>
      <xdr:colOff>1123950</xdr:colOff>
      <xdr:row>403</xdr:row>
      <xdr:rowOff>9525</xdr:rowOff>
    </xdr:to>
    <xdr:pic>
      <xdr:nvPicPr>
        <xdr:cNvPr id="4580" name="Imagem 246">
          <a:extLst>
            <a:ext uri="{FF2B5EF4-FFF2-40B4-BE49-F238E27FC236}">
              <a16:creationId xmlns:a16="http://schemas.microsoft.com/office/drawing/2014/main" id="{DE487467-3876-DE13-E182-6F4277B3F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91233425"/>
          <a:ext cx="14287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416</xdr:row>
      <xdr:rowOff>47625</xdr:rowOff>
    </xdr:from>
    <xdr:to>
      <xdr:col>5</xdr:col>
      <xdr:colOff>1114425</xdr:colOff>
      <xdr:row>416</xdr:row>
      <xdr:rowOff>190500</xdr:rowOff>
    </xdr:to>
    <xdr:pic>
      <xdr:nvPicPr>
        <xdr:cNvPr id="4581" name="Imagem 344">
          <a:extLst>
            <a:ext uri="{FF2B5EF4-FFF2-40B4-BE49-F238E27FC236}">
              <a16:creationId xmlns:a16="http://schemas.microsoft.com/office/drawing/2014/main" id="{2FA6EBCD-AAC9-5EC9-1A50-0D02CC722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1992630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418</xdr:row>
      <xdr:rowOff>38100</xdr:rowOff>
    </xdr:from>
    <xdr:to>
      <xdr:col>5</xdr:col>
      <xdr:colOff>1123950</xdr:colOff>
      <xdr:row>418</xdr:row>
      <xdr:rowOff>180975</xdr:rowOff>
    </xdr:to>
    <xdr:pic>
      <xdr:nvPicPr>
        <xdr:cNvPr id="4582" name="Imagem 345">
          <a:extLst>
            <a:ext uri="{FF2B5EF4-FFF2-40B4-BE49-F238E27FC236}">
              <a16:creationId xmlns:a16="http://schemas.microsoft.com/office/drawing/2014/main" id="{BBB4ED5E-933F-13A7-2DFC-BC465411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1997106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419</xdr:row>
      <xdr:rowOff>47625</xdr:rowOff>
    </xdr:from>
    <xdr:to>
      <xdr:col>5</xdr:col>
      <xdr:colOff>1114425</xdr:colOff>
      <xdr:row>419</xdr:row>
      <xdr:rowOff>190500</xdr:rowOff>
    </xdr:to>
    <xdr:pic>
      <xdr:nvPicPr>
        <xdr:cNvPr id="4583" name="Imagem 346">
          <a:extLst>
            <a:ext uri="{FF2B5EF4-FFF2-40B4-BE49-F238E27FC236}">
              <a16:creationId xmlns:a16="http://schemas.microsoft.com/office/drawing/2014/main" id="{4E9E8877-00D6-D7F6-7319-8E3B5E5770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1999488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420</xdr:row>
      <xdr:rowOff>47625</xdr:rowOff>
    </xdr:from>
    <xdr:to>
      <xdr:col>5</xdr:col>
      <xdr:colOff>1114425</xdr:colOff>
      <xdr:row>420</xdr:row>
      <xdr:rowOff>190500</xdr:rowOff>
    </xdr:to>
    <xdr:pic>
      <xdr:nvPicPr>
        <xdr:cNvPr id="4584" name="Imagem 347">
          <a:extLst>
            <a:ext uri="{FF2B5EF4-FFF2-40B4-BE49-F238E27FC236}">
              <a16:creationId xmlns:a16="http://schemas.microsoft.com/office/drawing/2014/main" id="{CE4B4517-5370-BE3F-7F44-35F0EB4EEF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00650" y="2001774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123825</xdr:colOff>
      <xdr:row>416</xdr:row>
      <xdr:rowOff>123825</xdr:rowOff>
    </xdr:from>
    <xdr:to>
      <xdr:col>4</xdr:col>
      <xdr:colOff>1228725</xdr:colOff>
      <xdr:row>420</xdr:row>
      <xdr:rowOff>161925</xdr:rowOff>
    </xdr:to>
    <xdr:pic>
      <xdr:nvPicPr>
        <xdr:cNvPr id="4585" name="Imagem 741">
          <a:extLst>
            <a:ext uri="{FF2B5EF4-FFF2-40B4-BE49-F238E27FC236}">
              <a16:creationId xmlns:a16="http://schemas.microsoft.com/office/drawing/2014/main" id="{9DCC1706-9FBF-712B-DC30-48512B5D56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199339200"/>
          <a:ext cx="11049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417</xdr:row>
      <xdr:rowOff>66675</xdr:rowOff>
    </xdr:from>
    <xdr:to>
      <xdr:col>5</xdr:col>
      <xdr:colOff>1095375</xdr:colOff>
      <xdr:row>417</xdr:row>
      <xdr:rowOff>190500</xdr:rowOff>
    </xdr:to>
    <xdr:pic>
      <xdr:nvPicPr>
        <xdr:cNvPr id="4586" name="Picture 942">
          <a:extLst>
            <a:ext uri="{FF2B5EF4-FFF2-40B4-BE49-F238E27FC236}">
              <a16:creationId xmlns:a16="http://schemas.microsoft.com/office/drawing/2014/main" id="{A78CED57-5CE7-7923-7127-3E49475AC7A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995106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423</xdr:row>
      <xdr:rowOff>66675</xdr:rowOff>
    </xdr:from>
    <xdr:to>
      <xdr:col>5</xdr:col>
      <xdr:colOff>1095375</xdr:colOff>
      <xdr:row>423</xdr:row>
      <xdr:rowOff>190500</xdr:rowOff>
    </xdr:to>
    <xdr:pic>
      <xdr:nvPicPr>
        <xdr:cNvPr id="4587" name="Picture 943">
          <a:extLst>
            <a:ext uri="{FF2B5EF4-FFF2-40B4-BE49-F238E27FC236}">
              <a16:creationId xmlns:a16="http://schemas.microsoft.com/office/drawing/2014/main" id="{F30925BA-6363-7999-6715-2A4FC951340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015966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422</xdr:row>
      <xdr:rowOff>95250</xdr:rowOff>
    </xdr:from>
    <xdr:to>
      <xdr:col>4</xdr:col>
      <xdr:colOff>1095375</xdr:colOff>
      <xdr:row>426</xdr:row>
      <xdr:rowOff>152400</xdr:rowOff>
    </xdr:to>
    <xdr:pic>
      <xdr:nvPicPr>
        <xdr:cNvPr id="4588" name="Imagem 739">
          <a:extLst>
            <a:ext uri="{FF2B5EF4-FFF2-40B4-BE49-F238E27FC236}">
              <a16:creationId xmlns:a16="http://schemas.microsoft.com/office/drawing/2014/main" id="{97FF4E72-F539-B543-A87F-9D6F473F5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201396600"/>
          <a:ext cx="8572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429</xdr:row>
      <xdr:rowOff>57150</xdr:rowOff>
    </xdr:from>
    <xdr:to>
      <xdr:col>5</xdr:col>
      <xdr:colOff>1114425</xdr:colOff>
      <xdr:row>429</xdr:row>
      <xdr:rowOff>200025</xdr:rowOff>
    </xdr:to>
    <xdr:pic>
      <xdr:nvPicPr>
        <xdr:cNvPr id="4589" name="Imagem 753">
          <a:extLst>
            <a:ext uri="{FF2B5EF4-FFF2-40B4-BE49-F238E27FC236}">
              <a16:creationId xmlns:a16="http://schemas.microsoft.com/office/drawing/2014/main" id="{15719593-D316-4D0F-13B0-76474F1F1B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029587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427</xdr:row>
      <xdr:rowOff>57150</xdr:rowOff>
    </xdr:from>
    <xdr:to>
      <xdr:col>4</xdr:col>
      <xdr:colOff>1181100</xdr:colOff>
      <xdr:row>430</xdr:row>
      <xdr:rowOff>190500</xdr:rowOff>
    </xdr:to>
    <xdr:pic>
      <xdr:nvPicPr>
        <xdr:cNvPr id="4590" name="Imagem 756">
          <a:extLst>
            <a:ext uri="{FF2B5EF4-FFF2-40B4-BE49-F238E27FC236}">
              <a16:creationId xmlns:a16="http://schemas.microsoft.com/office/drawing/2014/main" id="{0B1C7E9E-993E-41B6-D638-84D06FC2B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202501500"/>
          <a:ext cx="100965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427</xdr:row>
      <xdr:rowOff>66675</xdr:rowOff>
    </xdr:from>
    <xdr:to>
      <xdr:col>5</xdr:col>
      <xdr:colOff>1095375</xdr:colOff>
      <xdr:row>427</xdr:row>
      <xdr:rowOff>209550</xdr:rowOff>
    </xdr:to>
    <xdr:pic>
      <xdr:nvPicPr>
        <xdr:cNvPr id="4591" name="Imagem 757">
          <a:extLst>
            <a:ext uri="{FF2B5EF4-FFF2-40B4-BE49-F238E27FC236}">
              <a16:creationId xmlns:a16="http://schemas.microsoft.com/office/drawing/2014/main" id="{7AFDCDB4-A039-2726-7CA6-23E16910E4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025110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430</xdr:row>
      <xdr:rowOff>66675</xdr:rowOff>
    </xdr:from>
    <xdr:to>
      <xdr:col>5</xdr:col>
      <xdr:colOff>1095375</xdr:colOff>
      <xdr:row>430</xdr:row>
      <xdr:rowOff>209550</xdr:rowOff>
    </xdr:to>
    <xdr:pic>
      <xdr:nvPicPr>
        <xdr:cNvPr id="4592" name="Imagem 758">
          <a:extLst>
            <a:ext uri="{FF2B5EF4-FFF2-40B4-BE49-F238E27FC236}">
              <a16:creationId xmlns:a16="http://schemas.microsoft.com/office/drawing/2014/main" id="{0C897FD0-8B63-4EE9-C4A5-E509B3CBB6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72075" y="2031968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428</xdr:row>
      <xdr:rowOff>66675</xdr:rowOff>
    </xdr:from>
    <xdr:to>
      <xdr:col>5</xdr:col>
      <xdr:colOff>1095375</xdr:colOff>
      <xdr:row>428</xdr:row>
      <xdr:rowOff>190500</xdr:rowOff>
    </xdr:to>
    <xdr:pic>
      <xdr:nvPicPr>
        <xdr:cNvPr id="4593" name="Picture 950">
          <a:extLst>
            <a:ext uri="{FF2B5EF4-FFF2-40B4-BE49-F238E27FC236}">
              <a16:creationId xmlns:a16="http://schemas.microsoft.com/office/drawing/2014/main" id="{D34080F9-DF5A-06AD-5A2E-7696DFD441E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027396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266700</xdr:colOff>
      <xdr:row>434</xdr:row>
      <xdr:rowOff>76200</xdr:rowOff>
    </xdr:from>
    <xdr:to>
      <xdr:col>4</xdr:col>
      <xdr:colOff>1047750</xdr:colOff>
      <xdr:row>437</xdr:row>
      <xdr:rowOff>171450</xdr:rowOff>
    </xdr:to>
    <xdr:pic>
      <xdr:nvPicPr>
        <xdr:cNvPr id="4594" name="Imagem 761">
          <a:extLst>
            <a:ext uri="{FF2B5EF4-FFF2-40B4-BE49-F238E27FC236}">
              <a16:creationId xmlns:a16="http://schemas.microsoft.com/office/drawing/2014/main" id="{233FD993-173E-0B1C-6208-A4CBC7822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206263875"/>
          <a:ext cx="78105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437</xdr:row>
      <xdr:rowOff>47625</xdr:rowOff>
    </xdr:from>
    <xdr:to>
      <xdr:col>5</xdr:col>
      <xdr:colOff>1114425</xdr:colOff>
      <xdr:row>437</xdr:row>
      <xdr:rowOff>190500</xdr:rowOff>
    </xdr:to>
    <xdr:pic>
      <xdr:nvPicPr>
        <xdr:cNvPr id="4595" name="Imagem 762">
          <a:extLst>
            <a:ext uri="{FF2B5EF4-FFF2-40B4-BE49-F238E27FC236}">
              <a16:creationId xmlns:a16="http://schemas.microsoft.com/office/drawing/2014/main" id="{696FF3E2-737A-01B5-FB81-ACED421901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069211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434</xdr:row>
      <xdr:rowOff>47625</xdr:rowOff>
    </xdr:from>
    <xdr:to>
      <xdr:col>5</xdr:col>
      <xdr:colOff>1114425</xdr:colOff>
      <xdr:row>434</xdr:row>
      <xdr:rowOff>190500</xdr:rowOff>
    </xdr:to>
    <xdr:pic>
      <xdr:nvPicPr>
        <xdr:cNvPr id="4596" name="Imagem 763">
          <a:extLst>
            <a:ext uri="{FF2B5EF4-FFF2-40B4-BE49-F238E27FC236}">
              <a16:creationId xmlns:a16="http://schemas.microsoft.com/office/drawing/2014/main" id="{2198311F-C4C2-6BB2-3A94-760A12590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062353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436</xdr:row>
      <xdr:rowOff>57150</xdr:rowOff>
    </xdr:from>
    <xdr:to>
      <xdr:col>5</xdr:col>
      <xdr:colOff>1123950</xdr:colOff>
      <xdr:row>436</xdr:row>
      <xdr:rowOff>200025</xdr:rowOff>
    </xdr:to>
    <xdr:pic>
      <xdr:nvPicPr>
        <xdr:cNvPr id="4597" name="Imagem 764">
          <a:extLst>
            <a:ext uri="{FF2B5EF4-FFF2-40B4-BE49-F238E27FC236}">
              <a16:creationId xmlns:a16="http://schemas.microsoft.com/office/drawing/2014/main" id="{47A3090F-D218-3D67-89D9-FF91610262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067020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435</xdr:row>
      <xdr:rowOff>66675</xdr:rowOff>
    </xdr:from>
    <xdr:to>
      <xdr:col>5</xdr:col>
      <xdr:colOff>1095375</xdr:colOff>
      <xdr:row>435</xdr:row>
      <xdr:rowOff>190500</xdr:rowOff>
    </xdr:to>
    <xdr:pic>
      <xdr:nvPicPr>
        <xdr:cNvPr id="4598" name="Picture 956">
          <a:extLst>
            <a:ext uri="{FF2B5EF4-FFF2-40B4-BE49-F238E27FC236}">
              <a16:creationId xmlns:a16="http://schemas.microsoft.com/office/drawing/2014/main" id="{EE52B331-3C45-15DB-10EC-3F9184868D94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064829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492</xdr:row>
      <xdr:rowOff>104775</xdr:rowOff>
    </xdr:from>
    <xdr:to>
      <xdr:col>4</xdr:col>
      <xdr:colOff>1076325</xdr:colOff>
      <xdr:row>495</xdr:row>
      <xdr:rowOff>171450</xdr:rowOff>
    </xdr:to>
    <xdr:pic>
      <xdr:nvPicPr>
        <xdr:cNvPr id="4599" name="Imagem 394">
          <a:extLst>
            <a:ext uri="{FF2B5EF4-FFF2-40B4-BE49-F238E27FC236}">
              <a16:creationId xmlns:a16="http://schemas.microsoft.com/office/drawing/2014/main" id="{7F0B1FA6-F829-0F93-28DF-112DE04576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232248075"/>
          <a:ext cx="78105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492</xdr:row>
      <xdr:rowOff>95250</xdr:rowOff>
    </xdr:from>
    <xdr:to>
      <xdr:col>5</xdr:col>
      <xdr:colOff>1133475</xdr:colOff>
      <xdr:row>492</xdr:row>
      <xdr:rowOff>200025</xdr:rowOff>
    </xdr:to>
    <xdr:pic>
      <xdr:nvPicPr>
        <xdr:cNvPr id="4600" name="Imagem 405">
          <a:extLst>
            <a:ext uri="{FF2B5EF4-FFF2-40B4-BE49-F238E27FC236}">
              <a16:creationId xmlns:a16="http://schemas.microsoft.com/office/drawing/2014/main" id="{2B23C235-16B5-D679-828A-1320CEA9F2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32238550"/>
          <a:ext cx="16192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493</xdr:row>
      <xdr:rowOff>114300</xdr:rowOff>
    </xdr:from>
    <xdr:to>
      <xdr:col>5</xdr:col>
      <xdr:colOff>1114425</xdr:colOff>
      <xdr:row>493</xdr:row>
      <xdr:rowOff>219075</xdr:rowOff>
    </xdr:to>
    <xdr:pic>
      <xdr:nvPicPr>
        <xdr:cNvPr id="4601" name="Imagem 629">
          <a:extLst>
            <a:ext uri="{FF2B5EF4-FFF2-40B4-BE49-F238E27FC236}">
              <a16:creationId xmlns:a16="http://schemas.microsoft.com/office/drawing/2014/main" id="{55013764-3151-05D9-30C4-5758EAD7D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32543350"/>
          <a:ext cx="1428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496</xdr:row>
      <xdr:rowOff>190500</xdr:rowOff>
    </xdr:from>
    <xdr:to>
      <xdr:col>4</xdr:col>
      <xdr:colOff>1276350</xdr:colOff>
      <xdr:row>499</xdr:row>
      <xdr:rowOff>104775</xdr:rowOff>
    </xdr:to>
    <xdr:pic>
      <xdr:nvPicPr>
        <xdr:cNvPr id="4602" name="Imagem 395">
          <a:extLst>
            <a:ext uri="{FF2B5EF4-FFF2-40B4-BE49-F238E27FC236}">
              <a16:creationId xmlns:a16="http://schemas.microsoft.com/office/drawing/2014/main" id="{96753E7C-8BD5-B4EE-E4B7-5EB688C90A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233476800"/>
          <a:ext cx="11620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499</xdr:row>
      <xdr:rowOff>66675</xdr:rowOff>
    </xdr:from>
    <xdr:to>
      <xdr:col>5</xdr:col>
      <xdr:colOff>1104900</xdr:colOff>
      <xdr:row>499</xdr:row>
      <xdr:rowOff>209550</xdr:rowOff>
    </xdr:to>
    <xdr:pic>
      <xdr:nvPicPr>
        <xdr:cNvPr id="4603" name="Imagem 628">
          <a:extLst>
            <a:ext uri="{FF2B5EF4-FFF2-40B4-BE49-F238E27FC236}">
              <a16:creationId xmlns:a16="http://schemas.microsoft.com/office/drawing/2014/main" id="{6CCEC3CC-7F61-9F5A-984A-B2750802B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81600" y="2340387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496</xdr:row>
      <xdr:rowOff>47625</xdr:rowOff>
    </xdr:from>
    <xdr:to>
      <xdr:col>5</xdr:col>
      <xdr:colOff>1114425</xdr:colOff>
      <xdr:row>496</xdr:row>
      <xdr:rowOff>190500</xdr:rowOff>
    </xdr:to>
    <xdr:pic>
      <xdr:nvPicPr>
        <xdr:cNvPr id="4604" name="Imagem 629">
          <a:extLst>
            <a:ext uri="{FF2B5EF4-FFF2-40B4-BE49-F238E27FC236}">
              <a16:creationId xmlns:a16="http://schemas.microsoft.com/office/drawing/2014/main" id="{9F86258A-06A1-8C44-B816-F4CA6CAE6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333339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497</xdr:row>
      <xdr:rowOff>66675</xdr:rowOff>
    </xdr:from>
    <xdr:to>
      <xdr:col>5</xdr:col>
      <xdr:colOff>1095375</xdr:colOff>
      <xdr:row>497</xdr:row>
      <xdr:rowOff>190500</xdr:rowOff>
    </xdr:to>
    <xdr:pic>
      <xdr:nvPicPr>
        <xdr:cNvPr id="4605" name="Picture 965">
          <a:extLst>
            <a:ext uri="{FF2B5EF4-FFF2-40B4-BE49-F238E27FC236}">
              <a16:creationId xmlns:a16="http://schemas.microsoft.com/office/drawing/2014/main" id="{35E32116-8659-2744-F5D4-1F5609A0F78C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335815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498</xdr:row>
      <xdr:rowOff>57150</xdr:rowOff>
    </xdr:from>
    <xdr:to>
      <xdr:col>5</xdr:col>
      <xdr:colOff>1114425</xdr:colOff>
      <xdr:row>498</xdr:row>
      <xdr:rowOff>200025</xdr:rowOff>
    </xdr:to>
    <xdr:pic>
      <xdr:nvPicPr>
        <xdr:cNvPr id="4606" name="Imagem 387">
          <a:extLst>
            <a:ext uri="{FF2B5EF4-FFF2-40B4-BE49-F238E27FC236}">
              <a16:creationId xmlns:a16="http://schemas.microsoft.com/office/drawing/2014/main" id="{2C2544A9-DE34-E235-B883-DCEE6B8507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338006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504</xdr:row>
      <xdr:rowOff>57150</xdr:rowOff>
    </xdr:from>
    <xdr:to>
      <xdr:col>5</xdr:col>
      <xdr:colOff>1114425</xdr:colOff>
      <xdr:row>504</xdr:row>
      <xdr:rowOff>200025</xdr:rowOff>
    </xdr:to>
    <xdr:pic>
      <xdr:nvPicPr>
        <xdr:cNvPr id="4607" name="Imagem 425">
          <a:extLst>
            <a:ext uri="{FF2B5EF4-FFF2-40B4-BE49-F238E27FC236}">
              <a16:creationId xmlns:a16="http://schemas.microsoft.com/office/drawing/2014/main" id="{C907D481-F500-0D6C-B609-4BA448000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370582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506</xdr:row>
      <xdr:rowOff>66675</xdr:rowOff>
    </xdr:from>
    <xdr:to>
      <xdr:col>5</xdr:col>
      <xdr:colOff>1123950</xdr:colOff>
      <xdr:row>506</xdr:row>
      <xdr:rowOff>209550</xdr:rowOff>
    </xdr:to>
    <xdr:pic>
      <xdr:nvPicPr>
        <xdr:cNvPr id="4608" name="Imagem 426">
          <a:extLst>
            <a:ext uri="{FF2B5EF4-FFF2-40B4-BE49-F238E27FC236}">
              <a16:creationId xmlns:a16="http://schemas.microsoft.com/office/drawing/2014/main" id="{BBD914CA-FEB9-5B46-5A1D-FFA4D8EA87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375249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507</xdr:row>
      <xdr:rowOff>57150</xdr:rowOff>
    </xdr:from>
    <xdr:to>
      <xdr:col>5</xdr:col>
      <xdr:colOff>1114425</xdr:colOff>
      <xdr:row>507</xdr:row>
      <xdr:rowOff>200025</xdr:rowOff>
    </xdr:to>
    <xdr:pic>
      <xdr:nvPicPr>
        <xdr:cNvPr id="4609" name="Imagem 427">
          <a:extLst>
            <a:ext uri="{FF2B5EF4-FFF2-40B4-BE49-F238E27FC236}">
              <a16:creationId xmlns:a16="http://schemas.microsoft.com/office/drawing/2014/main" id="{278F255F-781A-AA94-894A-25CF4E1E05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377440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571500</xdr:colOff>
      <xdr:row>504</xdr:row>
      <xdr:rowOff>95250</xdr:rowOff>
    </xdr:from>
    <xdr:to>
      <xdr:col>4</xdr:col>
      <xdr:colOff>762000</xdr:colOff>
      <xdr:row>507</xdr:row>
      <xdr:rowOff>142875</xdr:rowOff>
    </xdr:to>
    <xdr:pic>
      <xdr:nvPicPr>
        <xdr:cNvPr id="4610" name="Imagem 632">
          <a:extLst>
            <a:ext uri="{FF2B5EF4-FFF2-40B4-BE49-F238E27FC236}">
              <a16:creationId xmlns:a16="http://schemas.microsoft.com/office/drawing/2014/main" id="{2A517E73-95D5-2E49-7ED7-2E301A21A7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7575" y="237096300"/>
          <a:ext cx="19050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505</xdr:row>
      <xdr:rowOff>66675</xdr:rowOff>
    </xdr:from>
    <xdr:to>
      <xdr:col>5</xdr:col>
      <xdr:colOff>1095375</xdr:colOff>
      <xdr:row>505</xdr:row>
      <xdr:rowOff>190500</xdr:rowOff>
    </xdr:to>
    <xdr:pic>
      <xdr:nvPicPr>
        <xdr:cNvPr id="4611" name="Picture 978">
          <a:extLst>
            <a:ext uri="{FF2B5EF4-FFF2-40B4-BE49-F238E27FC236}">
              <a16:creationId xmlns:a16="http://schemas.microsoft.com/office/drawing/2014/main" id="{4EB5EE54-B5D7-4286-4D93-B53832BF8B64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372963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509</xdr:row>
      <xdr:rowOff>57150</xdr:rowOff>
    </xdr:from>
    <xdr:to>
      <xdr:col>4</xdr:col>
      <xdr:colOff>914400</xdr:colOff>
      <xdr:row>512</xdr:row>
      <xdr:rowOff>209550</xdr:rowOff>
    </xdr:to>
    <xdr:pic>
      <xdr:nvPicPr>
        <xdr:cNvPr id="4612" name="Imagem 641">
          <a:extLst>
            <a:ext uri="{FF2B5EF4-FFF2-40B4-BE49-F238E27FC236}">
              <a16:creationId xmlns:a16="http://schemas.microsoft.com/office/drawing/2014/main" id="{839F3D70-D3E4-7306-33A3-1FFFB1183D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238820325"/>
          <a:ext cx="4762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510</xdr:row>
      <xdr:rowOff>57150</xdr:rowOff>
    </xdr:from>
    <xdr:to>
      <xdr:col>5</xdr:col>
      <xdr:colOff>1114425</xdr:colOff>
      <xdr:row>510</xdr:row>
      <xdr:rowOff>200025</xdr:rowOff>
    </xdr:to>
    <xdr:pic>
      <xdr:nvPicPr>
        <xdr:cNvPr id="4613" name="Imagem 425">
          <a:extLst>
            <a:ext uri="{FF2B5EF4-FFF2-40B4-BE49-F238E27FC236}">
              <a16:creationId xmlns:a16="http://schemas.microsoft.com/office/drawing/2014/main" id="{0DB291A0-F26A-8BFC-4CBE-EE2C4EBE71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390489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509</xdr:row>
      <xdr:rowOff>66675</xdr:rowOff>
    </xdr:from>
    <xdr:to>
      <xdr:col>5</xdr:col>
      <xdr:colOff>1123950</xdr:colOff>
      <xdr:row>509</xdr:row>
      <xdr:rowOff>209550</xdr:rowOff>
    </xdr:to>
    <xdr:pic>
      <xdr:nvPicPr>
        <xdr:cNvPr id="4614" name="Imagem 426">
          <a:extLst>
            <a:ext uri="{FF2B5EF4-FFF2-40B4-BE49-F238E27FC236}">
              <a16:creationId xmlns:a16="http://schemas.microsoft.com/office/drawing/2014/main" id="{C33A59B6-CDA7-E724-175D-7475A6A3C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388298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511</xdr:row>
      <xdr:rowOff>66675</xdr:rowOff>
    </xdr:from>
    <xdr:to>
      <xdr:col>5</xdr:col>
      <xdr:colOff>1095375</xdr:colOff>
      <xdr:row>511</xdr:row>
      <xdr:rowOff>190500</xdr:rowOff>
    </xdr:to>
    <xdr:pic>
      <xdr:nvPicPr>
        <xdr:cNvPr id="4615" name="Picture 983">
          <a:extLst>
            <a:ext uri="{FF2B5EF4-FFF2-40B4-BE49-F238E27FC236}">
              <a16:creationId xmlns:a16="http://schemas.microsoft.com/office/drawing/2014/main" id="{227D0E8D-7F7C-A191-44EF-EE4790D2CADB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392870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512</xdr:row>
      <xdr:rowOff>57150</xdr:rowOff>
    </xdr:from>
    <xdr:to>
      <xdr:col>5</xdr:col>
      <xdr:colOff>1114425</xdr:colOff>
      <xdr:row>512</xdr:row>
      <xdr:rowOff>200025</xdr:rowOff>
    </xdr:to>
    <xdr:pic>
      <xdr:nvPicPr>
        <xdr:cNvPr id="4616" name="Imagem 427">
          <a:extLst>
            <a:ext uri="{FF2B5EF4-FFF2-40B4-BE49-F238E27FC236}">
              <a16:creationId xmlns:a16="http://schemas.microsoft.com/office/drawing/2014/main" id="{1116C721-52C3-1E90-A0B6-EC59AABF8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395061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519</xdr:row>
      <xdr:rowOff>66675</xdr:rowOff>
    </xdr:from>
    <xdr:to>
      <xdr:col>5</xdr:col>
      <xdr:colOff>1114425</xdr:colOff>
      <xdr:row>519</xdr:row>
      <xdr:rowOff>209550</xdr:rowOff>
    </xdr:to>
    <xdr:pic>
      <xdr:nvPicPr>
        <xdr:cNvPr id="4617" name="Imagem 412">
          <a:extLst>
            <a:ext uri="{FF2B5EF4-FFF2-40B4-BE49-F238E27FC236}">
              <a16:creationId xmlns:a16="http://schemas.microsoft.com/office/drawing/2014/main" id="{D57398A0-B694-F2AD-05C3-0CC29A4AC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428875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519</xdr:row>
      <xdr:rowOff>95250</xdr:rowOff>
    </xdr:from>
    <xdr:to>
      <xdr:col>4</xdr:col>
      <xdr:colOff>1123950</xdr:colOff>
      <xdr:row>522</xdr:row>
      <xdr:rowOff>161925</xdr:rowOff>
    </xdr:to>
    <xdr:pic>
      <xdr:nvPicPr>
        <xdr:cNvPr id="4618" name="Imagem 445">
          <a:extLst>
            <a:ext uri="{FF2B5EF4-FFF2-40B4-BE49-F238E27FC236}">
              <a16:creationId xmlns:a16="http://schemas.microsoft.com/office/drawing/2014/main" id="{377BBBAE-2079-8C44-B54C-25559D65E1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242916075"/>
          <a:ext cx="8763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521</xdr:row>
      <xdr:rowOff>57150</xdr:rowOff>
    </xdr:from>
    <xdr:to>
      <xdr:col>5</xdr:col>
      <xdr:colOff>1114425</xdr:colOff>
      <xdr:row>521</xdr:row>
      <xdr:rowOff>200025</xdr:rowOff>
    </xdr:to>
    <xdr:pic>
      <xdr:nvPicPr>
        <xdr:cNvPr id="4619" name="Imagem 422">
          <a:extLst>
            <a:ext uri="{FF2B5EF4-FFF2-40B4-BE49-F238E27FC236}">
              <a16:creationId xmlns:a16="http://schemas.microsoft.com/office/drawing/2014/main" id="{E1E5BB89-B8D7-693B-AB99-40085AF2D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433351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522</xdr:row>
      <xdr:rowOff>66675</xdr:rowOff>
    </xdr:from>
    <xdr:to>
      <xdr:col>5</xdr:col>
      <xdr:colOff>1114425</xdr:colOff>
      <xdr:row>522</xdr:row>
      <xdr:rowOff>209550</xdr:rowOff>
    </xdr:to>
    <xdr:pic>
      <xdr:nvPicPr>
        <xdr:cNvPr id="4620" name="Imagem 424">
          <a:extLst>
            <a:ext uri="{FF2B5EF4-FFF2-40B4-BE49-F238E27FC236}">
              <a16:creationId xmlns:a16="http://schemas.microsoft.com/office/drawing/2014/main" id="{AD22E2FC-58D1-6E9E-26E0-EA62E20179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435733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520</xdr:row>
      <xdr:rowOff>66675</xdr:rowOff>
    </xdr:from>
    <xdr:to>
      <xdr:col>5</xdr:col>
      <xdr:colOff>1095375</xdr:colOff>
      <xdr:row>520</xdr:row>
      <xdr:rowOff>190500</xdr:rowOff>
    </xdr:to>
    <xdr:pic>
      <xdr:nvPicPr>
        <xdr:cNvPr id="4621" name="Picture 994">
          <a:extLst>
            <a:ext uri="{FF2B5EF4-FFF2-40B4-BE49-F238E27FC236}">
              <a16:creationId xmlns:a16="http://schemas.microsoft.com/office/drawing/2014/main" id="{E49C44BE-1E92-DF1B-9306-51145BA4226C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431161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527</xdr:row>
      <xdr:rowOff>95250</xdr:rowOff>
    </xdr:from>
    <xdr:to>
      <xdr:col>5</xdr:col>
      <xdr:colOff>1114425</xdr:colOff>
      <xdr:row>527</xdr:row>
      <xdr:rowOff>238125</xdr:rowOff>
    </xdr:to>
    <xdr:pic>
      <xdr:nvPicPr>
        <xdr:cNvPr id="4622" name="Imagem 413">
          <a:extLst>
            <a:ext uri="{FF2B5EF4-FFF2-40B4-BE49-F238E27FC236}">
              <a16:creationId xmlns:a16="http://schemas.microsoft.com/office/drawing/2014/main" id="{2A070AD4-3F43-3A69-5677-6DDD9A80E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450877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527</xdr:row>
      <xdr:rowOff>266700</xdr:rowOff>
    </xdr:from>
    <xdr:to>
      <xdr:col>4</xdr:col>
      <xdr:colOff>1238250</xdr:colOff>
      <xdr:row>529</xdr:row>
      <xdr:rowOff>285750</xdr:rowOff>
    </xdr:to>
    <xdr:pic>
      <xdr:nvPicPr>
        <xdr:cNvPr id="4623" name="Imagem 446">
          <a:extLst>
            <a:ext uri="{FF2B5EF4-FFF2-40B4-BE49-F238E27FC236}">
              <a16:creationId xmlns:a16="http://schemas.microsoft.com/office/drawing/2014/main" id="{5CF7CAA5-1C9C-FB11-4C5C-38D7F9D62B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245259225"/>
          <a:ext cx="110490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529</xdr:row>
      <xdr:rowOff>95250</xdr:rowOff>
    </xdr:from>
    <xdr:to>
      <xdr:col>5</xdr:col>
      <xdr:colOff>1114425</xdr:colOff>
      <xdr:row>529</xdr:row>
      <xdr:rowOff>238125</xdr:rowOff>
    </xdr:to>
    <xdr:pic>
      <xdr:nvPicPr>
        <xdr:cNvPr id="4624" name="Imagem 422">
          <a:extLst>
            <a:ext uri="{FF2B5EF4-FFF2-40B4-BE49-F238E27FC236}">
              <a16:creationId xmlns:a16="http://schemas.microsoft.com/office/drawing/2014/main" id="{C5F1E929-F717-10B1-5EDD-01C21CD5D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457164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530</xdr:row>
      <xdr:rowOff>104775</xdr:rowOff>
    </xdr:from>
    <xdr:to>
      <xdr:col>5</xdr:col>
      <xdr:colOff>1114425</xdr:colOff>
      <xdr:row>530</xdr:row>
      <xdr:rowOff>247650</xdr:rowOff>
    </xdr:to>
    <xdr:pic>
      <xdr:nvPicPr>
        <xdr:cNvPr id="4625" name="Imagem 424">
          <a:extLst>
            <a:ext uri="{FF2B5EF4-FFF2-40B4-BE49-F238E27FC236}">
              <a16:creationId xmlns:a16="http://schemas.microsoft.com/office/drawing/2014/main" id="{49F1E7F0-3BF5-CBCA-0A58-F80E91EB2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460402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561975</xdr:colOff>
      <xdr:row>535</xdr:row>
      <xdr:rowOff>219075</xdr:rowOff>
    </xdr:from>
    <xdr:to>
      <xdr:col>4</xdr:col>
      <xdr:colOff>819150</xdr:colOff>
      <xdr:row>538</xdr:row>
      <xdr:rowOff>114300</xdr:rowOff>
    </xdr:to>
    <xdr:pic>
      <xdr:nvPicPr>
        <xdr:cNvPr id="4626" name="Imagem 456">
          <a:extLst>
            <a:ext uri="{FF2B5EF4-FFF2-40B4-BE49-F238E27FC236}">
              <a16:creationId xmlns:a16="http://schemas.microsoft.com/office/drawing/2014/main" id="{236427D9-4788-B262-3A6A-E85E48B529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8050" y="248354850"/>
          <a:ext cx="2571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561975</xdr:colOff>
      <xdr:row>539</xdr:row>
      <xdr:rowOff>152400</xdr:rowOff>
    </xdr:from>
    <xdr:to>
      <xdr:col>4</xdr:col>
      <xdr:colOff>876300</xdr:colOff>
      <xdr:row>542</xdr:row>
      <xdr:rowOff>123825</xdr:rowOff>
    </xdr:to>
    <xdr:pic>
      <xdr:nvPicPr>
        <xdr:cNvPr id="4627" name="Imagem 460">
          <a:extLst>
            <a:ext uri="{FF2B5EF4-FFF2-40B4-BE49-F238E27FC236}">
              <a16:creationId xmlns:a16="http://schemas.microsoft.com/office/drawing/2014/main" id="{13CD0D43-DC10-69FD-4695-BC9F23548E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8050" y="249545475"/>
          <a:ext cx="314325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535</xdr:row>
      <xdr:rowOff>104775</xdr:rowOff>
    </xdr:from>
    <xdr:to>
      <xdr:col>5</xdr:col>
      <xdr:colOff>1114425</xdr:colOff>
      <xdr:row>535</xdr:row>
      <xdr:rowOff>247650</xdr:rowOff>
    </xdr:to>
    <xdr:pic>
      <xdr:nvPicPr>
        <xdr:cNvPr id="4628" name="Imagem 461">
          <a:extLst>
            <a:ext uri="{FF2B5EF4-FFF2-40B4-BE49-F238E27FC236}">
              <a16:creationId xmlns:a16="http://schemas.microsoft.com/office/drawing/2014/main" id="{5E1DABEF-E935-BE35-0524-53B9606E0F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482405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539</xdr:row>
      <xdr:rowOff>95250</xdr:rowOff>
    </xdr:from>
    <xdr:to>
      <xdr:col>5</xdr:col>
      <xdr:colOff>1123950</xdr:colOff>
      <xdr:row>539</xdr:row>
      <xdr:rowOff>238125</xdr:rowOff>
    </xdr:to>
    <xdr:pic>
      <xdr:nvPicPr>
        <xdr:cNvPr id="4629" name="Imagem 462">
          <a:extLst>
            <a:ext uri="{FF2B5EF4-FFF2-40B4-BE49-F238E27FC236}">
              <a16:creationId xmlns:a16="http://schemas.microsoft.com/office/drawing/2014/main" id="{52ECDDA8-B454-275F-0352-8298EBCE8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494883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536</xdr:row>
      <xdr:rowOff>114300</xdr:rowOff>
    </xdr:from>
    <xdr:to>
      <xdr:col>5</xdr:col>
      <xdr:colOff>1095375</xdr:colOff>
      <xdr:row>536</xdr:row>
      <xdr:rowOff>238125</xdr:rowOff>
    </xdr:to>
    <xdr:pic>
      <xdr:nvPicPr>
        <xdr:cNvPr id="4630" name="Picture 1005">
          <a:extLst>
            <a:ext uri="{FF2B5EF4-FFF2-40B4-BE49-F238E27FC236}">
              <a16:creationId xmlns:a16="http://schemas.microsoft.com/office/drawing/2014/main" id="{86FE004A-2649-10CA-45CA-D30245B045E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485644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537</xdr:row>
      <xdr:rowOff>104775</xdr:rowOff>
    </xdr:from>
    <xdr:to>
      <xdr:col>5</xdr:col>
      <xdr:colOff>1114425</xdr:colOff>
      <xdr:row>537</xdr:row>
      <xdr:rowOff>247650</xdr:rowOff>
    </xdr:to>
    <xdr:pic>
      <xdr:nvPicPr>
        <xdr:cNvPr id="4631" name="Imagem 421">
          <a:extLst>
            <a:ext uri="{FF2B5EF4-FFF2-40B4-BE49-F238E27FC236}">
              <a16:creationId xmlns:a16="http://schemas.microsoft.com/office/drawing/2014/main" id="{0767993E-9C2F-B01B-3496-D55ADE4E51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488692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540</xdr:row>
      <xdr:rowOff>104775</xdr:rowOff>
    </xdr:from>
    <xdr:to>
      <xdr:col>5</xdr:col>
      <xdr:colOff>1114425</xdr:colOff>
      <xdr:row>540</xdr:row>
      <xdr:rowOff>247650</xdr:rowOff>
    </xdr:to>
    <xdr:pic>
      <xdr:nvPicPr>
        <xdr:cNvPr id="4632" name="Imagem 419">
          <a:extLst>
            <a:ext uri="{FF2B5EF4-FFF2-40B4-BE49-F238E27FC236}">
              <a16:creationId xmlns:a16="http://schemas.microsoft.com/office/drawing/2014/main" id="{094B8A7E-CA67-B9E0-1E7D-31C94712E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498121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541</xdr:row>
      <xdr:rowOff>114300</xdr:rowOff>
    </xdr:from>
    <xdr:to>
      <xdr:col>5</xdr:col>
      <xdr:colOff>1095375</xdr:colOff>
      <xdr:row>541</xdr:row>
      <xdr:rowOff>238125</xdr:rowOff>
    </xdr:to>
    <xdr:pic>
      <xdr:nvPicPr>
        <xdr:cNvPr id="4633" name="Picture 1011">
          <a:extLst>
            <a:ext uri="{FF2B5EF4-FFF2-40B4-BE49-F238E27FC236}">
              <a16:creationId xmlns:a16="http://schemas.microsoft.com/office/drawing/2014/main" id="{71621E28-B40D-E898-21C3-B772DF942E35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501360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554</xdr:row>
      <xdr:rowOff>76200</xdr:rowOff>
    </xdr:from>
    <xdr:to>
      <xdr:col>5</xdr:col>
      <xdr:colOff>1095375</xdr:colOff>
      <xdr:row>554</xdr:row>
      <xdr:rowOff>200025</xdr:rowOff>
    </xdr:to>
    <xdr:pic>
      <xdr:nvPicPr>
        <xdr:cNvPr id="4634" name="Picture 1013">
          <a:extLst>
            <a:ext uri="{FF2B5EF4-FFF2-40B4-BE49-F238E27FC236}">
              <a16:creationId xmlns:a16="http://schemas.microsoft.com/office/drawing/2014/main" id="{160E75CD-7BCB-12AF-63BC-EE3DF0ED1E54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532411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558</xdr:row>
      <xdr:rowOff>114300</xdr:rowOff>
    </xdr:from>
    <xdr:to>
      <xdr:col>5</xdr:col>
      <xdr:colOff>1095375</xdr:colOff>
      <xdr:row>558</xdr:row>
      <xdr:rowOff>238125</xdr:rowOff>
    </xdr:to>
    <xdr:pic>
      <xdr:nvPicPr>
        <xdr:cNvPr id="4635" name="Picture 1015">
          <a:extLst>
            <a:ext uri="{FF2B5EF4-FFF2-40B4-BE49-F238E27FC236}">
              <a16:creationId xmlns:a16="http://schemas.microsoft.com/office/drawing/2014/main" id="{7A464FFF-2486-0BA7-E6AD-E62D9490782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541936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559</xdr:row>
      <xdr:rowOff>95250</xdr:rowOff>
    </xdr:from>
    <xdr:to>
      <xdr:col>5</xdr:col>
      <xdr:colOff>1114425</xdr:colOff>
      <xdr:row>559</xdr:row>
      <xdr:rowOff>238125</xdr:rowOff>
    </xdr:to>
    <xdr:pic>
      <xdr:nvPicPr>
        <xdr:cNvPr id="4636" name="Imagem 439">
          <a:extLst>
            <a:ext uri="{FF2B5EF4-FFF2-40B4-BE49-F238E27FC236}">
              <a16:creationId xmlns:a16="http://schemas.microsoft.com/office/drawing/2014/main" id="{AF0FAFDD-DED0-31D6-1FB0-199C4544EB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544889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560</xdr:row>
      <xdr:rowOff>85725</xdr:rowOff>
    </xdr:from>
    <xdr:to>
      <xdr:col>5</xdr:col>
      <xdr:colOff>1123950</xdr:colOff>
      <xdr:row>560</xdr:row>
      <xdr:rowOff>228600</xdr:rowOff>
    </xdr:to>
    <xdr:pic>
      <xdr:nvPicPr>
        <xdr:cNvPr id="4637" name="Imagem 440">
          <a:extLst>
            <a:ext uri="{FF2B5EF4-FFF2-40B4-BE49-F238E27FC236}">
              <a16:creationId xmlns:a16="http://schemas.microsoft.com/office/drawing/2014/main" id="{DFA6C738-C360-61D4-54DB-79DB4098F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547937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558</xdr:row>
      <xdr:rowOff>123825</xdr:rowOff>
    </xdr:from>
    <xdr:to>
      <xdr:col>4</xdr:col>
      <xdr:colOff>971550</xdr:colOff>
      <xdr:row>560</xdr:row>
      <xdr:rowOff>257175</xdr:rowOff>
    </xdr:to>
    <xdr:pic>
      <xdr:nvPicPr>
        <xdr:cNvPr id="4638" name="Picture 1018">
          <a:extLst>
            <a:ext uri="{FF2B5EF4-FFF2-40B4-BE49-F238E27FC236}">
              <a16:creationId xmlns:a16="http://schemas.microsoft.com/office/drawing/2014/main" id="{3A6FA024-E27D-79AE-0F65-2ADD5C4C4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254203200"/>
          <a:ext cx="62865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266700</xdr:colOff>
      <xdr:row>561</xdr:row>
      <xdr:rowOff>47625</xdr:rowOff>
    </xdr:from>
    <xdr:to>
      <xdr:col>4</xdr:col>
      <xdr:colOff>1238250</xdr:colOff>
      <xdr:row>561</xdr:row>
      <xdr:rowOff>714375</xdr:rowOff>
    </xdr:to>
    <xdr:pic>
      <xdr:nvPicPr>
        <xdr:cNvPr id="4639" name="Imagem 457">
          <a:extLst>
            <a:ext uri="{FF2B5EF4-FFF2-40B4-BE49-F238E27FC236}">
              <a16:creationId xmlns:a16="http://schemas.microsoft.com/office/drawing/2014/main" id="{D35FCF3E-13DC-0002-A5CA-46F351FFD8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255069975"/>
          <a:ext cx="971550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561</xdr:row>
      <xdr:rowOff>295275</xdr:rowOff>
    </xdr:from>
    <xdr:to>
      <xdr:col>5</xdr:col>
      <xdr:colOff>1114425</xdr:colOff>
      <xdr:row>561</xdr:row>
      <xdr:rowOff>438150</xdr:rowOff>
    </xdr:to>
    <xdr:pic>
      <xdr:nvPicPr>
        <xdr:cNvPr id="4640" name="Imagem 443">
          <a:extLst>
            <a:ext uri="{FF2B5EF4-FFF2-40B4-BE49-F238E27FC236}">
              <a16:creationId xmlns:a16="http://schemas.microsoft.com/office/drawing/2014/main" id="{D5A83C79-912E-CE9C-2A50-5427C0459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553176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622</xdr:row>
      <xdr:rowOff>438150</xdr:rowOff>
    </xdr:from>
    <xdr:to>
      <xdr:col>5</xdr:col>
      <xdr:colOff>1114425</xdr:colOff>
      <xdr:row>622</xdr:row>
      <xdr:rowOff>581025</xdr:rowOff>
    </xdr:to>
    <xdr:pic>
      <xdr:nvPicPr>
        <xdr:cNvPr id="4641" name="Imagem 492">
          <a:extLst>
            <a:ext uri="{FF2B5EF4-FFF2-40B4-BE49-F238E27FC236}">
              <a16:creationId xmlns:a16="http://schemas.microsoft.com/office/drawing/2014/main" id="{CDAE9BF7-4AA4-C589-CD83-3CB381D12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19114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622</xdr:row>
      <xdr:rowOff>66675</xdr:rowOff>
    </xdr:from>
    <xdr:to>
      <xdr:col>4</xdr:col>
      <xdr:colOff>1038225</xdr:colOff>
      <xdr:row>622</xdr:row>
      <xdr:rowOff>904875</xdr:rowOff>
    </xdr:to>
    <xdr:pic>
      <xdr:nvPicPr>
        <xdr:cNvPr id="4642" name="Picture 1027">
          <a:extLst>
            <a:ext uri="{FF2B5EF4-FFF2-40B4-BE49-F238E27FC236}">
              <a16:creationId xmlns:a16="http://schemas.microsoft.com/office/drawing/2014/main" id="{20A57C66-4EAC-40A4-01AF-8BD3C7287B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281539950"/>
          <a:ext cx="7429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32</xdr:row>
      <xdr:rowOff>190500</xdr:rowOff>
    </xdr:from>
    <xdr:to>
      <xdr:col>5</xdr:col>
      <xdr:colOff>1123950</xdr:colOff>
      <xdr:row>32</xdr:row>
      <xdr:rowOff>304800</xdr:rowOff>
    </xdr:to>
    <xdr:pic>
      <xdr:nvPicPr>
        <xdr:cNvPr id="4643" name="Picture 1041">
          <a:extLst>
            <a:ext uri="{FF2B5EF4-FFF2-40B4-BE49-F238E27FC236}">
              <a16:creationId xmlns:a16="http://schemas.microsoft.com/office/drawing/2014/main" id="{427757F3-91B4-FDA1-D03F-56A2AA4248B9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2207895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33</xdr:row>
      <xdr:rowOff>171450</xdr:rowOff>
    </xdr:from>
    <xdr:to>
      <xdr:col>5</xdr:col>
      <xdr:colOff>1133475</xdr:colOff>
      <xdr:row>33</xdr:row>
      <xdr:rowOff>314325</xdr:rowOff>
    </xdr:to>
    <xdr:pic>
      <xdr:nvPicPr>
        <xdr:cNvPr id="4644" name="Imagem 121">
          <a:extLst>
            <a:ext uri="{FF2B5EF4-FFF2-40B4-BE49-F238E27FC236}">
              <a16:creationId xmlns:a16="http://schemas.microsoft.com/office/drawing/2014/main" id="{D80D8187-7739-4A58-2D33-4BD13980BF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2240280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89</xdr:row>
      <xdr:rowOff>47625</xdr:rowOff>
    </xdr:from>
    <xdr:to>
      <xdr:col>5</xdr:col>
      <xdr:colOff>1114425</xdr:colOff>
      <xdr:row>89</xdr:row>
      <xdr:rowOff>190500</xdr:rowOff>
    </xdr:to>
    <xdr:pic>
      <xdr:nvPicPr>
        <xdr:cNvPr id="4645" name="Imagem 762">
          <a:extLst>
            <a:ext uri="{FF2B5EF4-FFF2-40B4-BE49-F238E27FC236}">
              <a16:creationId xmlns:a16="http://schemas.microsoft.com/office/drawing/2014/main" id="{C0DFC9F0-1DAD-EE99-A94A-1037431EF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493490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86</xdr:row>
      <xdr:rowOff>47625</xdr:rowOff>
    </xdr:from>
    <xdr:to>
      <xdr:col>5</xdr:col>
      <xdr:colOff>1114425</xdr:colOff>
      <xdr:row>86</xdr:row>
      <xdr:rowOff>190500</xdr:rowOff>
    </xdr:to>
    <xdr:pic>
      <xdr:nvPicPr>
        <xdr:cNvPr id="4646" name="Imagem 763">
          <a:extLst>
            <a:ext uri="{FF2B5EF4-FFF2-40B4-BE49-F238E27FC236}">
              <a16:creationId xmlns:a16="http://schemas.microsoft.com/office/drawing/2014/main" id="{853313FD-4B67-BCCB-1F1D-762EC86CEC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486632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88</xdr:row>
      <xdr:rowOff>57150</xdr:rowOff>
    </xdr:from>
    <xdr:to>
      <xdr:col>5</xdr:col>
      <xdr:colOff>1123950</xdr:colOff>
      <xdr:row>88</xdr:row>
      <xdr:rowOff>200025</xdr:rowOff>
    </xdr:to>
    <xdr:pic>
      <xdr:nvPicPr>
        <xdr:cNvPr id="4647" name="Imagem 764">
          <a:extLst>
            <a:ext uri="{FF2B5EF4-FFF2-40B4-BE49-F238E27FC236}">
              <a16:creationId xmlns:a16="http://schemas.microsoft.com/office/drawing/2014/main" id="{7B6CDF0E-4C4F-F9FE-49F6-86FDDDBB2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491299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87</xdr:row>
      <xdr:rowOff>66675</xdr:rowOff>
    </xdr:from>
    <xdr:to>
      <xdr:col>5</xdr:col>
      <xdr:colOff>1095375</xdr:colOff>
      <xdr:row>87</xdr:row>
      <xdr:rowOff>190500</xdr:rowOff>
    </xdr:to>
    <xdr:pic>
      <xdr:nvPicPr>
        <xdr:cNvPr id="4648" name="Picture 1046">
          <a:extLst>
            <a:ext uri="{FF2B5EF4-FFF2-40B4-BE49-F238E27FC236}">
              <a16:creationId xmlns:a16="http://schemas.microsoft.com/office/drawing/2014/main" id="{77E22F20-0AFC-4E3E-3E20-39F8938CC05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489108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93</xdr:row>
      <xdr:rowOff>47625</xdr:rowOff>
    </xdr:from>
    <xdr:to>
      <xdr:col>5</xdr:col>
      <xdr:colOff>1114425</xdr:colOff>
      <xdr:row>93</xdr:row>
      <xdr:rowOff>190500</xdr:rowOff>
    </xdr:to>
    <xdr:pic>
      <xdr:nvPicPr>
        <xdr:cNvPr id="4649" name="Imagem 762">
          <a:extLst>
            <a:ext uri="{FF2B5EF4-FFF2-40B4-BE49-F238E27FC236}">
              <a16:creationId xmlns:a16="http://schemas.microsoft.com/office/drawing/2014/main" id="{65703764-9559-B22E-1C98-1095440E2F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502634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90</xdr:row>
      <xdr:rowOff>47625</xdr:rowOff>
    </xdr:from>
    <xdr:to>
      <xdr:col>5</xdr:col>
      <xdr:colOff>1114425</xdr:colOff>
      <xdr:row>90</xdr:row>
      <xdr:rowOff>190500</xdr:rowOff>
    </xdr:to>
    <xdr:pic>
      <xdr:nvPicPr>
        <xdr:cNvPr id="4650" name="Imagem 763">
          <a:extLst>
            <a:ext uri="{FF2B5EF4-FFF2-40B4-BE49-F238E27FC236}">
              <a16:creationId xmlns:a16="http://schemas.microsoft.com/office/drawing/2014/main" id="{DB595063-B8DC-DA3A-36E7-603BA39D61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495776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92</xdr:row>
      <xdr:rowOff>57150</xdr:rowOff>
    </xdr:from>
    <xdr:to>
      <xdr:col>5</xdr:col>
      <xdr:colOff>1123950</xdr:colOff>
      <xdr:row>92</xdr:row>
      <xdr:rowOff>200025</xdr:rowOff>
    </xdr:to>
    <xdr:pic>
      <xdr:nvPicPr>
        <xdr:cNvPr id="4651" name="Imagem 764">
          <a:extLst>
            <a:ext uri="{FF2B5EF4-FFF2-40B4-BE49-F238E27FC236}">
              <a16:creationId xmlns:a16="http://schemas.microsoft.com/office/drawing/2014/main" id="{9857F28F-5F13-E402-3667-88BEBAA2D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500443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91</xdr:row>
      <xdr:rowOff>66675</xdr:rowOff>
    </xdr:from>
    <xdr:to>
      <xdr:col>5</xdr:col>
      <xdr:colOff>1095375</xdr:colOff>
      <xdr:row>91</xdr:row>
      <xdr:rowOff>190500</xdr:rowOff>
    </xdr:to>
    <xdr:pic>
      <xdr:nvPicPr>
        <xdr:cNvPr id="4652" name="Picture 1050">
          <a:extLst>
            <a:ext uri="{FF2B5EF4-FFF2-40B4-BE49-F238E27FC236}">
              <a16:creationId xmlns:a16="http://schemas.microsoft.com/office/drawing/2014/main" id="{73E10DAE-62D8-7B10-A716-F013A33F7B0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498252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97</xdr:row>
      <xdr:rowOff>47625</xdr:rowOff>
    </xdr:from>
    <xdr:to>
      <xdr:col>5</xdr:col>
      <xdr:colOff>1114425</xdr:colOff>
      <xdr:row>97</xdr:row>
      <xdr:rowOff>190500</xdr:rowOff>
    </xdr:to>
    <xdr:pic>
      <xdr:nvPicPr>
        <xdr:cNvPr id="4653" name="Imagem 762">
          <a:extLst>
            <a:ext uri="{FF2B5EF4-FFF2-40B4-BE49-F238E27FC236}">
              <a16:creationId xmlns:a16="http://schemas.microsoft.com/office/drawing/2014/main" id="{45FC0181-4CFC-4F33-64B0-A757DB873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511778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94</xdr:row>
      <xdr:rowOff>47625</xdr:rowOff>
    </xdr:from>
    <xdr:to>
      <xdr:col>5</xdr:col>
      <xdr:colOff>1114425</xdr:colOff>
      <xdr:row>94</xdr:row>
      <xdr:rowOff>190500</xdr:rowOff>
    </xdr:to>
    <xdr:pic>
      <xdr:nvPicPr>
        <xdr:cNvPr id="4654" name="Imagem 763">
          <a:extLst>
            <a:ext uri="{FF2B5EF4-FFF2-40B4-BE49-F238E27FC236}">
              <a16:creationId xmlns:a16="http://schemas.microsoft.com/office/drawing/2014/main" id="{48760820-6476-FDF0-B5B1-2A751EDA2F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504920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96</xdr:row>
      <xdr:rowOff>57150</xdr:rowOff>
    </xdr:from>
    <xdr:to>
      <xdr:col>5</xdr:col>
      <xdr:colOff>1123950</xdr:colOff>
      <xdr:row>96</xdr:row>
      <xdr:rowOff>200025</xdr:rowOff>
    </xdr:to>
    <xdr:pic>
      <xdr:nvPicPr>
        <xdr:cNvPr id="4655" name="Imagem 764">
          <a:extLst>
            <a:ext uri="{FF2B5EF4-FFF2-40B4-BE49-F238E27FC236}">
              <a16:creationId xmlns:a16="http://schemas.microsoft.com/office/drawing/2014/main" id="{E7DF6CCA-A532-123C-D870-C9438B80B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509587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95</xdr:row>
      <xdr:rowOff>66675</xdr:rowOff>
    </xdr:from>
    <xdr:to>
      <xdr:col>5</xdr:col>
      <xdr:colOff>1095375</xdr:colOff>
      <xdr:row>95</xdr:row>
      <xdr:rowOff>190500</xdr:rowOff>
    </xdr:to>
    <xdr:pic>
      <xdr:nvPicPr>
        <xdr:cNvPr id="4656" name="Picture 1054">
          <a:extLst>
            <a:ext uri="{FF2B5EF4-FFF2-40B4-BE49-F238E27FC236}">
              <a16:creationId xmlns:a16="http://schemas.microsoft.com/office/drawing/2014/main" id="{3F2255E7-CD9E-207A-0039-D05BD06A2B0F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507396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105</xdr:row>
      <xdr:rowOff>47625</xdr:rowOff>
    </xdr:from>
    <xdr:to>
      <xdr:col>5</xdr:col>
      <xdr:colOff>1114425</xdr:colOff>
      <xdr:row>105</xdr:row>
      <xdr:rowOff>190500</xdr:rowOff>
    </xdr:to>
    <xdr:pic>
      <xdr:nvPicPr>
        <xdr:cNvPr id="4657" name="Imagem 762">
          <a:extLst>
            <a:ext uri="{FF2B5EF4-FFF2-40B4-BE49-F238E27FC236}">
              <a16:creationId xmlns:a16="http://schemas.microsoft.com/office/drawing/2014/main" id="{7779ACE8-4970-6982-0E08-C41A5DB2E3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530066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102</xdr:row>
      <xdr:rowOff>47625</xdr:rowOff>
    </xdr:from>
    <xdr:to>
      <xdr:col>5</xdr:col>
      <xdr:colOff>1114425</xdr:colOff>
      <xdr:row>102</xdr:row>
      <xdr:rowOff>190500</xdr:rowOff>
    </xdr:to>
    <xdr:pic>
      <xdr:nvPicPr>
        <xdr:cNvPr id="4658" name="Imagem 763">
          <a:extLst>
            <a:ext uri="{FF2B5EF4-FFF2-40B4-BE49-F238E27FC236}">
              <a16:creationId xmlns:a16="http://schemas.microsoft.com/office/drawing/2014/main" id="{FA64CB6F-58EA-F41A-5A3D-86C4E96738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523208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104</xdr:row>
      <xdr:rowOff>57150</xdr:rowOff>
    </xdr:from>
    <xdr:to>
      <xdr:col>5</xdr:col>
      <xdr:colOff>1123950</xdr:colOff>
      <xdr:row>104</xdr:row>
      <xdr:rowOff>200025</xdr:rowOff>
    </xdr:to>
    <xdr:pic>
      <xdr:nvPicPr>
        <xdr:cNvPr id="4659" name="Imagem 764">
          <a:extLst>
            <a:ext uri="{FF2B5EF4-FFF2-40B4-BE49-F238E27FC236}">
              <a16:creationId xmlns:a16="http://schemas.microsoft.com/office/drawing/2014/main" id="{EC2E56F3-D6CB-E94D-D689-BA4A9D6EA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527875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103</xdr:row>
      <xdr:rowOff>66675</xdr:rowOff>
    </xdr:from>
    <xdr:to>
      <xdr:col>5</xdr:col>
      <xdr:colOff>1095375</xdr:colOff>
      <xdr:row>103</xdr:row>
      <xdr:rowOff>190500</xdr:rowOff>
    </xdr:to>
    <xdr:pic>
      <xdr:nvPicPr>
        <xdr:cNvPr id="4660" name="Picture 1058">
          <a:extLst>
            <a:ext uri="{FF2B5EF4-FFF2-40B4-BE49-F238E27FC236}">
              <a16:creationId xmlns:a16="http://schemas.microsoft.com/office/drawing/2014/main" id="{F107917A-A474-1CD0-C34B-7CDA784C8E2E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525684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109</xdr:row>
      <xdr:rowOff>47625</xdr:rowOff>
    </xdr:from>
    <xdr:to>
      <xdr:col>5</xdr:col>
      <xdr:colOff>1114425</xdr:colOff>
      <xdr:row>109</xdr:row>
      <xdr:rowOff>190500</xdr:rowOff>
    </xdr:to>
    <xdr:pic>
      <xdr:nvPicPr>
        <xdr:cNvPr id="4661" name="Imagem 762">
          <a:extLst>
            <a:ext uri="{FF2B5EF4-FFF2-40B4-BE49-F238E27FC236}">
              <a16:creationId xmlns:a16="http://schemas.microsoft.com/office/drawing/2014/main" id="{06C62F29-02D4-11D8-FBCD-6CC7182DC6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539210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106</xdr:row>
      <xdr:rowOff>47625</xdr:rowOff>
    </xdr:from>
    <xdr:to>
      <xdr:col>5</xdr:col>
      <xdr:colOff>1114425</xdr:colOff>
      <xdr:row>106</xdr:row>
      <xdr:rowOff>190500</xdr:rowOff>
    </xdr:to>
    <xdr:pic>
      <xdr:nvPicPr>
        <xdr:cNvPr id="4662" name="Imagem 763">
          <a:extLst>
            <a:ext uri="{FF2B5EF4-FFF2-40B4-BE49-F238E27FC236}">
              <a16:creationId xmlns:a16="http://schemas.microsoft.com/office/drawing/2014/main" id="{846A6869-4872-06A6-DB26-DF9C840E2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532352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108</xdr:row>
      <xdr:rowOff>57150</xdr:rowOff>
    </xdr:from>
    <xdr:to>
      <xdr:col>5</xdr:col>
      <xdr:colOff>1123950</xdr:colOff>
      <xdr:row>108</xdr:row>
      <xdr:rowOff>200025</xdr:rowOff>
    </xdr:to>
    <xdr:pic>
      <xdr:nvPicPr>
        <xdr:cNvPr id="4663" name="Imagem 764">
          <a:extLst>
            <a:ext uri="{FF2B5EF4-FFF2-40B4-BE49-F238E27FC236}">
              <a16:creationId xmlns:a16="http://schemas.microsoft.com/office/drawing/2014/main" id="{2D8944F4-BE56-1B74-F5EA-450C6A49F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537019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107</xdr:row>
      <xdr:rowOff>66675</xdr:rowOff>
    </xdr:from>
    <xdr:to>
      <xdr:col>5</xdr:col>
      <xdr:colOff>1095375</xdr:colOff>
      <xdr:row>107</xdr:row>
      <xdr:rowOff>190500</xdr:rowOff>
    </xdr:to>
    <xdr:pic>
      <xdr:nvPicPr>
        <xdr:cNvPr id="4664" name="Picture 1062">
          <a:extLst>
            <a:ext uri="{FF2B5EF4-FFF2-40B4-BE49-F238E27FC236}">
              <a16:creationId xmlns:a16="http://schemas.microsoft.com/office/drawing/2014/main" id="{CB1FD4B2-88A2-6C9A-8A3D-4EAA83FB610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534828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113</xdr:row>
      <xdr:rowOff>47625</xdr:rowOff>
    </xdr:from>
    <xdr:to>
      <xdr:col>5</xdr:col>
      <xdr:colOff>1114425</xdr:colOff>
      <xdr:row>113</xdr:row>
      <xdr:rowOff>190500</xdr:rowOff>
    </xdr:to>
    <xdr:pic>
      <xdr:nvPicPr>
        <xdr:cNvPr id="4665" name="Imagem 762">
          <a:extLst>
            <a:ext uri="{FF2B5EF4-FFF2-40B4-BE49-F238E27FC236}">
              <a16:creationId xmlns:a16="http://schemas.microsoft.com/office/drawing/2014/main" id="{080D6BE8-92D5-BBB3-3C48-645A4F8ED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548354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110</xdr:row>
      <xdr:rowOff>47625</xdr:rowOff>
    </xdr:from>
    <xdr:to>
      <xdr:col>5</xdr:col>
      <xdr:colOff>1114425</xdr:colOff>
      <xdr:row>110</xdr:row>
      <xdr:rowOff>190500</xdr:rowOff>
    </xdr:to>
    <xdr:pic>
      <xdr:nvPicPr>
        <xdr:cNvPr id="4666" name="Imagem 763">
          <a:extLst>
            <a:ext uri="{FF2B5EF4-FFF2-40B4-BE49-F238E27FC236}">
              <a16:creationId xmlns:a16="http://schemas.microsoft.com/office/drawing/2014/main" id="{FDD94526-267D-1D82-C3AE-88C15590A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541496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112</xdr:row>
      <xdr:rowOff>57150</xdr:rowOff>
    </xdr:from>
    <xdr:to>
      <xdr:col>5</xdr:col>
      <xdr:colOff>1123950</xdr:colOff>
      <xdr:row>112</xdr:row>
      <xdr:rowOff>200025</xdr:rowOff>
    </xdr:to>
    <xdr:pic>
      <xdr:nvPicPr>
        <xdr:cNvPr id="4667" name="Imagem 764">
          <a:extLst>
            <a:ext uri="{FF2B5EF4-FFF2-40B4-BE49-F238E27FC236}">
              <a16:creationId xmlns:a16="http://schemas.microsoft.com/office/drawing/2014/main" id="{DFC73E53-9CDB-7465-1430-2B443EE6C2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546163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111</xdr:row>
      <xdr:rowOff>66675</xdr:rowOff>
    </xdr:from>
    <xdr:to>
      <xdr:col>5</xdr:col>
      <xdr:colOff>1095375</xdr:colOff>
      <xdr:row>111</xdr:row>
      <xdr:rowOff>190500</xdr:rowOff>
    </xdr:to>
    <xdr:pic>
      <xdr:nvPicPr>
        <xdr:cNvPr id="4668" name="Picture 1066">
          <a:extLst>
            <a:ext uri="{FF2B5EF4-FFF2-40B4-BE49-F238E27FC236}">
              <a16:creationId xmlns:a16="http://schemas.microsoft.com/office/drawing/2014/main" id="{1CC4A702-D0DE-C1B0-65DC-FEA2D703739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543972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117</xdr:row>
      <xdr:rowOff>47625</xdr:rowOff>
    </xdr:from>
    <xdr:to>
      <xdr:col>5</xdr:col>
      <xdr:colOff>1114425</xdr:colOff>
      <xdr:row>117</xdr:row>
      <xdr:rowOff>190500</xdr:rowOff>
    </xdr:to>
    <xdr:pic>
      <xdr:nvPicPr>
        <xdr:cNvPr id="4669" name="Imagem 762">
          <a:extLst>
            <a:ext uri="{FF2B5EF4-FFF2-40B4-BE49-F238E27FC236}">
              <a16:creationId xmlns:a16="http://schemas.microsoft.com/office/drawing/2014/main" id="{B1FA50C2-265D-9F79-3F10-6ABF07576C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557498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114</xdr:row>
      <xdr:rowOff>47625</xdr:rowOff>
    </xdr:from>
    <xdr:to>
      <xdr:col>5</xdr:col>
      <xdr:colOff>1114425</xdr:colOff>
      <xdr:row>114</xdr:row>
      <xdr:rowOff>190500</xdr:rowOff>
    </xdr:to>
    <xdr:pic>
      <xdr:nvPicPr>
        <xdr:cNvPr id="4670" name="Imagem 763">
          <a:extLst>
            <a:ext uri="{FF2B5EF4-FFF2-40B4-BE49-F238E27FC236}">
              <a16:creationId xmlns:a16="http://schemas.microsoft.com/office/drawing/2014/main" id="{2E7562F8-9B3D-181D-DE0A-FFFC62E0B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550640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116</xdr:row>
      <xdr:rowOff>57150</xdr:rowOff>
    </xdr:from>
    <xdr:to>
      <xdr:col>5</xdr:col>
      <xdr:colOff>1123950</xdr:colOff>
      <xdr:row>116</xdr:row>
      <xdr:rowOff>200025</xdr:rowOff>
    </xdr:to>
    <xdr:pic>
      <xdr:nvPicPr>
        <xdr:cNvPr id="4671" name="Imagem 764">
          <a:extLst>
            <a:ext uri="{FF2B5EF4-FFF2-40B4-BE49-F238E27FC236}">
              <a16:creationId xmlns:a16="http://schemas.microsoft.com/office/drawing/2014/main" id="{AFB99C9A-31DA-5345-93CC-392977927E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555307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115</xdr:row>
      <xdr:rowOff>66675</xdr:rowOff>
    </xdr:from>
    <xdr:to>
      <xdr:col>5</xdr:col>
      <xdr:colOff>1095375</xdr:colOff>
      <xdr:row>115</xdr:row>
      <xdr:rowOff>190500</xdr:rowOff>
    </xdr:to>
    <xdr:pic>
      <xdr:nvPicPr>
        <xdr:cNvPr id="4672" name="Picture 1070">
          <a:extLst>
            <a:ext uri="{FF2B5EF4-FFF2-40B4-BE49-F238E27FC236}">
              <a16:creationId xmlns:a16="http://schemas.microsoft.com/office/drawing/2014/main" id="{B3EECF11-38BB-B5A7-0832-6F59FC8286F0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553116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2</xdr:row>
      <xdr:rowOff>200025</xdr:rowOff>
    </xdr:from>
    <xdr:to>
      <xdr:col>4</xdr:col>
      <xdr:colOff>1152525</xdr:colOff>
      <xdr:row>2</xdr:row>
      <xdr:rowOff>676275</xdr:rowOff>
    </xdr:to>
    <xdr:pic>
      <xdr:nvPicPr>
        <xdr:cNvPr id="4673" name="Picture 1072">
          <a:extLst>
            <a:ext uri="{FF2B5EF4-FFF2-40B4-BE49-F238E27FC236}">
              <a16:creationId xmlns:a16="http://schemas.microsoft.com/office/drawing/2014/main" id="{85032A57-49C3-9FE6-5344-B00D0AD1A394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2857500"/>
          <a:ext cx="10096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3</xdr:row>
      <xdr:rowOff>47625</xdr:rowOff>
    </xdr:from>
    <xdr:to>
      <xdr:col>4</xdr:col>
      <xdr:colOff>1038225</xdr:colOff>
      <xdr:row>3</xdr:row>
      <xdr:rowOff>828675</xdr:rowOff>
    </xdr:to>
    <xdr:pic>
      <xdr:nvPicPr>
        <xdr:cNvPr id="4674" name="Picture 1073">
          <a:extLst>
            <a:ext uri="{FF2B5EF4-FFF2-40B4-BE49-F238E27FC236}">
              <a16:creationId xmlns:a16="http://schemas.microsoft.com/office/drawing/2014/main" id="{7141970E-4161-224C-F8E5-94532C81B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3648075"/>
          <a:ext cx="69532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4</xdr:row>
      <xdr:rowOff>171450</xdr:rowOff>
    </xdr:from>
    <xdr:to>
      <xdr:col>4</xdr:col>
      <xdr:colOff>914400</xdr:colOff>
      <xdr:row>4</xdr:row>
      <xdr:rowOff>838200</xdr:rowOff>
    </xdr:to>
    <xdr:pic>
      <xdr:nvPicPr>
        <xdr:cNvPr id="4675" name="Picture 1074">
          <a:extLst>
            <a:ext uri="{FF2B5EF4-FFF2-40B4-BE49-F238E27FC236}">
              <a16:creationId xmlns:a16="http://schemas.microsoft.com/office/drawing/2014/main" id="{EF79129D-1350-8AA1-D6D2-2613ABD58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4714875"/>
          <a:ext cx="61912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8</xdr:row>
      <xdr:rowOff>295275</xdr:rowOff>
    </xdr:from>
    <xdr:to>
      <xdr:col>4</xdr:col>
      <xdr:colOff>1143000</xdr:colOff>
      <xdr:row>8</xdr:row>
      <xdr:rowOff>638175</xdr:rowOff>
    </xdr:to>
    <xdr:pic>
      <xdr:nvPicPr>
        <xdr:cNvPr id="4676" name="Picture 1075">
          <a:extLst>
            <a:ext uri="{FF2B5EF4-FFF2-40B4-BE49-F238E27FC236}">
              <a16:creationId xmlns:a16="http://schemas.microsoft.com/office/drawing/2014/main" id="{1F996B22-E5D3-4D0E-E605-C3BD04BB5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8610600"/>
          <a:ext cx="96202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9</xdr:row>
      <xdr:rowOff>209550</xdr:rowOff>
    </xdr:from>
    <xdr:to>
      <xdr:col>4</xdr:col>
      <xdr:colOff>962025</xdr:colOff>
      <xdr:row>9</xdr:row>
      <xdr:rowOff>809625</xdr:rowOff>
    </xdr:to>
    <xdr:pic>
      <xdr:nvPicPr>
        <xdr:cNvPr id="4677" name="Picture 1076">
          <a:extLst>
            <a:ext uri="{FF2B5EF4-FFF2-40B4-BE49-F238E27FC236}">
              <a16:creationId xmlns:a16="http://schemas.microsoft.com/office/drawing/2014/main" id="{5F4CCC3F-5728-D0F7-F05F-0AF4456A79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0" y="9467850"/>
          <a:ext cx="6858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219075</xdr:colOff>
      <xdr:row>10</xdr:row>
      <xdr:rowOff>190500</xdr:rowOff>
    </xdr:from>
    <xdr:to>
      <xdr:col>4</xdr:col>
      <xdr:colOff>1038225</xdr:colOff>
      <xdr:row>10</xdr:row>
      <xdr:rowOff>781050</xdr:rowOff>
    </xdr:to>
    <xdr:pic>
      <xdr:nvPicPr>
        <xdr:cNvPr id="4678" name="Picture 1077">
          <a:extLst>
            <a:ext uri="{FF2B5EF4-FFF2-40B4-BE49-F238E27FC236}">
              <a16:creationId xmlns:a16="http://schemas.microsoft.com/office/drawing/2014/main" id="{D0EDC221-A328-5A10-9315-709435E256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10391775"/>
          <a:ext cx="8191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219075</xdr:colOff>
      <xdr:row>11</xdr:row>
      <xdr:rowOff>200025</xdr:rowOff>
    </xdr:from>
    <xdr:to>
      <xdr:col>4</xdr:col>
      <xdr:colOff>1095375</xdr:colOff>
      <xdr:row>11</xdr:row>
      <xdr:rowOff>695325</xdr:rowOff>
    </xdr:to>
    <xdr:pic>
      <xdr:nvPicPr>
        <xdr:cNvPr id="4679" name="Picture 1078">
          <a:extLst>
            <a:ext uri="{FF2B5EF4-FFF2-40B4-BE49-F238E27FC236}">
              <a16:creationId xmlns:a16="http://schemas.microsoft.com/office/drawing/2014/main" id="{D1216F5E-7796-68DC-3A0F-F90E214CE1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11344275"/>
          <a:ext cx="8763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</xdr:row>
      <xdr:rowOff>438150</xdr:rowOff>
    </xdr:from>
    <xdr:to>
      <xdr:col>5</xdr:col>
      <xdr:colOff>1114425</xdr:colOff>
      <xdr:row>1</xdr:row>
      <xdr:rowOff>581025</xdr:rowOff>
    </xdr:to>
    <xdr:pic>
      <xdr:nvPicPr>
        <xdr:cNvPr id="4680" name="Imagem 115">
          <a:extLst>
            <a:ext uri="{FF2B5EF4-FFF2-40B4-BE49-F238E27FC236}">
              <a16:creationId xmlns:a16="http://schemas.microsoft.com/office/drawing/2014/main" id="{E76DC4F5-BCE4-428A-79A3-B80AF289FE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526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</xdr:row>
      <xdr:rowOff>438150</xdr:rowOff>
    </xdr:from>
    <xdr:to>
      <xdr:col>5</xdr:col>
      <xdr:colOff>1114425</xdr:colOff>
      <xdr:row>2</xdr:row>
      <xdr:rowOff>581025</xdr:rowOff>
    </xdr:to>
    <xdr:pic>
      <xdr:nvPicPr>
        <xdr:cNvPr id="4681" name="Imagem 115">
          <a:extLst>
            <a:ext uri="{FF2B5EF4-FFF2-40B4-BE49-F238E27FC236}">
              <a16:creationId xmlns:a16="http://schemas.microsoft.com/office/drawing/2014/main" id="{B090BB1B-43FE-DCCC-7751-AFE2D67E7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30956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</xdr:row>
      <xdr:rowOff>438150</xdr:rowOff>
    </xdr:from>
    <xdr:to>
      <xdr:col>5</xdr:col>
      <xdr:colOff>1114425</xdr:colOff>
      <xdr:row>3</xdr:row>
      <xdr:rowOff>581025</xdr:rowOff>
    </xdr:to>
    <xdr:pic>
      <xdr:nvPicPr>
        <xdr:cNvPr id="4682" name="Imagem 115">
          <a:extLst>
            <a:ext uri="{FF2B5EF4-FFF2-40B4-BE49-F238E27FC236}">
              <a16:creationId xmlns:a16="http://schemas.microsoft.com/office/drawing/2014/main" id="{18DDECAB-AA50-1635-6B14-FA7AA43A22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40386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847725</xdr:colOff>
      <xdr:row>4</xdr:row>
      <xdr:rowOff>428625</xdr:rowOff>
    </xdr:from>
    <xdr:to>
      <xdr:col>5</xdr:col>
      <xdr:colOff>1000125</xdr:colOff>
      <xdr:row>4</xdr:row>
      <xdr:rowOff>571500</xdr:rowOff>
    </xdr:to>
    <xdr:pic>
      <xdr:nvPicPr>
        <xdr:cNvPr id="4683" name="Imagem 115">
          <a:extLst>
            <a:ext uri="{FF2B5EF4-FFF2-40B4-BE49-F238E27FC236}">
              <a16:creationId xmlns:a16="http://schemas.microsoft.com/office/drawing/2014/main" id="{6AB7B489-3D4D-2496-0575-2D5E1D5ABE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6825" y="49720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866775</xdr:colOff>
      <xdr:row>8</xdr:row>
      <xdr:rowOff>438150</xdr:rowOff>
    </xdr:from>
    <xdr:to>
      <xdr:col>5</xdr:col>
      <xdr:colOff>1028700</xdr:colOff>
      <xdr:row>8</xdr:row>
      <xdr:rowOff>581025</xdr:rowOff>
    </xdr:to>
    <xdr:pic>
      <xdr:nvPicPr>
        <xdr:cNvPr id="4684" name="Imagem 115">
          <a:extLst>
            <a:ext uri="{FF2B5EF4-FFF2-40B4-BE49-F238E27FC236}">
              <a16:creationId xmlns:a16="http://schemas.microsoft.com/office/drawing/2014/main" id="{5A09B4F6-B6F0-F792-9369-440C1B896E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95875" y="87534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9</xdr:row>
      <xdr:rowOff>438150</xdr:rowOff>
    </xdr:from>
    <xdr:to>
      <xdr:col>5</xdr:col>
      <xdr:colOff>1114425</xdr:colOff>
      <xdr:row>9</xdr:row>
      <xdr:rowOff>581025</xdr:rowOff>
    </xdr:to>
    <xdr:pic>
      <xdr:nvPicPr>
        <xdr:cNvPr id="4685" name="Imagem 115">
          <a:extLst>
            <a:ext uri="{FF2B5EF4-FFF2-40B4-BE49-F238E27FC236}">
              <a16:creationId xmlns:a16="http://schemas.microsoft.com/office/drawing/2014/main" id="{B6B66CC5-F0FA-1AFE-4DF8-1091261CF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96964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10</xdr:row>
      <xdr:rowOff>438150</xdr:rowOff>
    </xdr:from>
    <xdr:to>
      <xdr:col>5</xdr:col>
      <xdr:colOff>1114425</xdr:colOff>
      <xdr:row>10</xdr:row>
      <xdr:rowOff>581025</xdr:rowOff>
    </xdr:to>
    <xdr:pic>
      <xdr:nvPicPr>
        <xdr:cNvPr id="4686" name="Imagem 115">
          <a:extLst>
            <a:ext uri="{FF2B5EF4-FFF2-40B4-BE49-F238E27FC236}">
              <a16:creationId xmlns:a16="http://schemas.microsoft.com/office/drawing/2014/main" id="{AD382A92-C2C4-2877-3F5E-D7A39797D1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06394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11</xdr:row>
      <xdr:rowOff>438150</xdr:rowOff>
    </xdr:from>
    <xdr:to>
      <xdr:col>5</xdr:col>
      <xdr:colOff>1114425</xdr:colOff>
      <xdr:row>11</xdr:row>
      <xdr:rowOff>581025</xdr:rowOff>
    </xdr:to>
    <xdr:pic>
      <xdr:nvPicPr>
        <xdr:cNvPr id="4687" name="Imagem 115">
          <a:extLst>
            <a:ext uri="{FF2B5EF4-FFF2-40B4-BE49-F238E27FC236}">
              <a16:creationId xmlns:a16="http://schemas.microsoft.com/office/drawing/2014/main" id="{40334790-1272-AFEB-D916-DA7244FDEB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15824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101</xdr:row>
      <xdr:rowOff>47625</xdr:rowOff>
    </xdr:from>
    <xdr:to>
      <xdr:col>5</xdr:col>
      <xdr:colOff>1114425</xdr:colOff>
      <xdr:row>101</xdr:row>
      <xdr:rowOff>190500</xdr:rowOff>
    </xdr:to>
    <xdr:pic>
      <xdr:nvPicPr>
        <xdr:cNvPr id="4688" name="Imagem 762">
          <a:extLst>
            <a:ext uri="{FF2B5EF4-FFF2-40B4-BE49-F238E27FC236}">
              <a16:creationId xmlns:a16="http://schemas.microsoft.com/office/drawing/2014/main" id="{76AD75F4-AAA7-D3C9-FC6C-CC9E7CD475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520922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98</xdr:row>
      <xdr:rowOff>47625</xdr:rowOff>
    </xdr:from>
    <xdr:to>
      <xdr:col>5</xdr:col>
      <xdr:colOff>1114425</xdr:colOff>
      <xdr:row>98</xdr:row>
      <xdr:rowOff>190500</xdr:rowOff>
    </xdr:to>
    <xdr:pic>
      <xdr:nvPicPr>
        <xdr:cNvPr id="4689" name="Imagem 763">
          <a:extLst>
            <a:ext uri="{FF2B5EF4-FFF2-40B4-BE49-F238E27FC236}">
              <a16:creationId xmlns:a16="http://schemas.microsoft.com/office/drawing/2014/main" id="{2C127145-51E6-10FB-DE16-A1CAFEFDA0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514064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100</xdr:row>
      <xdr:rowOff>57150</xdr:rowOff>
    </xdr:from>
    <xdr:to>
      <xdr:col>5</xdr:col>
      <xdr:colOff>1123950</xdr:colOff>
      <xdr:row>100</xdr:row>
      <xdr:rowOff>200025</xdr:rowOff>
    </xdr:to>
    <xdr:pic>
      <xdr:nvPicPr>
        <xdr:cNvPr id="4690" name="Imagem 764">
          <a:extLst>
            <a:ext uri="{FF2B5EF4-FFF2-40B4-BE49-F238E27FC236}">
              <a16:creationId xmlns:a16="http://schemas.microsoft.com/office/drawing/2014/main" id="{056C9F75-88B9-E6AF-B3EE-C63243DF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518731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99</xdr:row>
      <xdr:rowOff>66675</xdr:rowOff>
    </xdr:from>
    <xdr:to>
      <xdr:col>5</xdr:col>
      <xdr:colOff>1095375</xdr:colOff>
      <xdr:row>99</xdr:row>
      <xdr:rowOff>190500</xdr:rowOff>
    </xdr:to>
    <xdr:pic>
      <xdr:nvPicPr>
        <xdr:cNvPr id="4691" name="Picture 1108">
          <a:extLst>
            <a:ext uri="{FF2B5EF4-FFF2-40B4-BE49-F238E27FC236}">
              <a16:creationId xmlns:a16="http://schemas.microsoft.com/office/drawing/2014/main" id="{EACEC2F6-3ADE-083C-1598-5670556CE7D3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516540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21</xdr:row>
      <xdr:rowOff>123825</xdr:rowOff>
    </xdr:from>
    <xdr:to>
      <xdr:col>5</xdr:col>
      <xdr:colOff>1095375</xdr:colOff>
      <xdr:row>21</xdr:row>
      <xdr:rowOff>266700</xdr:rowOff>
    </xdr:to>
    <xdr:pic>
      <xdr:nvPicPr>
        <xdr:cNvPr id="4692" name="Imagem 111">
          <a:extLst>
            <a:ext uri="{FF2B5EF4-FFF2-40B4-BE49-F238E27FC236}">
              <a16:creationId xmlns:a16="http://schemas.microsoft.com/office/drawing/2014/main" id="{70B581DF-9576-E725-F7C6-A33BB0CEE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158305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487</xdr:row>
      <xdr:rowOff>161925</xdr:rowOff>
    </xdr:from>
    <xdr:to>
      <xdr:col>4</xdr:col>
      <xdr:colOff>933450</xdr:colOff>
      <xdr:row>490</xdr:row>
      <xdr:rowOff>95250</xdr:rowOff>
    </xdr:to>
    <xdr:pic>
      <xdr:nvPicPr>
        <xdr:cNvPr id="4693" name="Imagem 396">
          <a:extLst>
            <a:ext uri="{FF2B5EF4-FFF2-40B4-BE49-F238E27FC236}">
              <a16:creationId xmlns:a16="http://schemas.microsoft.com/office/drawing/2014/main" id="{598B02B3-7D73-FF4A-74A0-74A9FCA4B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230209725"/>
          <a:ext cx="52387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488</xdr:row>
      <xdr:rowOff>114300</xdr:rowOff>
    </xdr:from>
    <xdr:to>
      <xdr:col>5</xdr:col>
      <xdr:colOff>1095375</xdr:colOff>
      <xdr:row>488</xdr:row>
      <xdr:rowOff>247650</xdr:rowOff>
    </xdr:to>
    <xdr:pic>
      <xdr:nvPicPr>
        <xdr:cNvPr id="4694" name="Imagem 390">
          <a:extLst>
            <a:ext uri="{FF2B5EF4-FFF2-40B4-BE49-F238E27FC236}">
              <a16:creationId xmlns:a16="http://schemas.microsoft.com/office/drawing/2014/main" id="{6106CBF1-90CA-B39F-112C-F7DD8A5236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72075" y="230447850"/>
          <a:ext cx="1524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490</xdr:row>
      <xdr:rowOff>114300</xdr:rowOff>
    </xdr:from>
    <xdr:to>
      <xdr:col>5</xdr:col>
      <xdr:colOff>1123950</xdr:colOff>
      <xdr:row>490</xdr:row>
      <xdr:rowOff>238125</xdr:rowOff>
    </xdr:to>
    <xdr:pic>
      <xdr:nvPicPr>
        <xdr:cNvPr id="4695" name="Imagem 629">
          <a:extLst>
            <a:ext uri="{FF2B5EF4-FFF2-40B4-BE49-F238E27FC236}">
              <a16:creationId xmlns:a16="http://schemas.microsoft.com/office/drawing/2014/main" id="{0AA83A85-D960-AACF-0649-C03F7B59F6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10175" y="231019350"/>
          <a:ext cx="14287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36</xdr:row>
      <xdr:rowOff>171450</xdr:rowOff>
    </xdr:from>
    <xdr:to>
      <xdr:col>5</xdr:col>
      <xdr:colOff>1133475</xdr:colOff>
      <xdr:row>36</xdr:row>
      <xdr:rowOff>314325</xdr:rowOff>
    </xdr:to>
    <xdr:pic>
      <xdr:nvPicPr>
        <xdr:cNvPr id="4697" name="Imagem 669">
          <a:extLst>
            <a:ext uri="{FF2B5EF4-FFF2-40B4-BE49-F238E27FC236}">
              <a16:creationId xmlns:a16="http://schemas.microsoft.com/office/drawing/2014/main" id="{15154BD5-F4FA-61C5-95E3-A111D9DA1B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29225" y="240982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37</xdr:row>
      <xdr:rowOff>190500</xdr:rowOff>
    </xdr:from>
    <xdr:to>
      <xdr:col>5</xdr:col>
      <xdr:colOff>1114425</xdr:colOff>
      <xdr:row>37</xdr:row>
      <xdr:rowOff>304800</xdr:rowOff>
    </xdr:to>
    <xdr:pic>
      <xdr:nvPicPr>
        <xdr:cNvPr id="4698" name="Picture 1111">
          <a:extLst>
            <a:ext uri="{FF2B5EF4-FFF2-40B4-BE49-F238E27FC236}">
              <a16:creationId xmlns:a16="http://schemas.microsoft.com/office/drawing/2014/main" id="{1C7C9600-1684-18F4-4908-875BC88BDDC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446020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1009650</xdr:colOff>
      <xdr:row>168</xdr:row>
      <xdr:rowOff>114300</xdr:rowOff>
    </xdr:from>
    <xdr:to>
      <xdr:col>5</xdr:col>
      <xdr:colOff>1133475</xdr:colOff>
      <xdr:row>168</xdr:row>
      <xdr:rowOff>238125</xdr:rowOff>
    </xdr:to>
    <xdr:pic>
      <xdr:nvPicPr>
        <xdr:cNvPr id="4699" name="Picture 1138">
          <a:extLst>
            <a:ext uri="{FF2B5EF4-FFF2-40B4-BE49-F238E27FC236}">
              <a16:creationId xmlns:a16="http://schemas.microsoft.com/office/drawing/2014/main" id="{49AA7D1D-6188-4E20-A80A-12047190F8E2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0" y="720947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276</xdr:row>
      <xdr:rowOff>114300</xdr:rowOff>
    </xdr:from>
    <xdr:to>
      <xdr:col>5</xdr:col>
      <xdr:colOff>1123950</xdr:colOff>
      <xdr:row>276</xdr:row>
      <xdr:rowOff>238125</xdr:rowOff>
    </xdr:to>
    <xdr:pic>
      <xdr:nvPicPr>
        <xdr:cNvPr id="4700" name="Imagem 246">
          <a:extLst>
            <a:ext uri="{FF2B5EF4-FFF2-40B4-BE49-F238E27FC236}">
              <a16:creationId xmlns:a16="http://schemas.microsoft.com/office/drawing/2014/main" id="{30384EE4-37F2-6F25-AF74-21D5DEA8E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00650" y="126101475"/>
          <a:ext cx="1524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348</xdr:row>
      <xdr:rowOff>95250</xdr:rowOff>
    </xdr:from>
    <xdr:to>
      <xdr:col>5</xdr:col>
      <xdr:colOff>1104900</xdr:colOff>
      <xdr:row>348</xdr:row>
      <xdr:rowOff>238125</xdr:rowOff>
    </xdr:to>
    <xdr:pic>
      <xdr:nvPicPr>
        <xdr:cNvPr id="4701" name="Imagem 603">
          <a:extLst>
            <a:ext uri="{FF2B5EF4-FFF2-40B4-BE49-F238E27FC236}">
              <a16:creationId xmlns:a16="http://schemas.microsoft.com/office/drawing/2014/main" id="{1ABD9B54-3E82-7C5D-BEAB-35A6E742C7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719738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361</xdr:row>
      <xdr:rowOff>95250</xdr:rowOff>
    </xdr:from>
    <xdr:to>
      <xdr:col>5</xdr:col>
      <xdr:colOff>1114425</xdr:colOff>
      <xdr:row>362</xdr:row>
      <xdr:rowOff>9525</xdr:rowOff>
    </xdr:to>
    <xdr:pic>
      <xdr:nvPicPr>
        <xdr:cNvPr id="4702" name="Imagem 604">
          <a:extLst>
            <a:ext uri="{FF2B5EF4-FFF2-40B4-BE49-F238E27FC236}">
              <a16:creationId xmlns:a16="http://schemas.microsoft.com/office/drawing/2014/main" id="{2280FFA2-4A6C-382F-671C-98ACE03717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815560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362</xdr:row>
      <xdr:rowOff>66675</xdr:rowOff>
    </xdr:from>
    <xdr:to>
      <xdr:col>5</xdr:col>
      <xdr:colOff>1104900</xdr:colOff>
      <xdr:row>362</xdr:row>
      <xdr:rowOff>209550</xdr:rowOff>
    </xdr:to>
    <xdr:pic>
      <xdr:nvPicPr>
        <xdr:cNvPr id="4703" name="Imagem 246">
          <a:extLst>
            <a:ext uri="{FF2B5EF4-FFF2-40B4-BE49-F238E27FC236}">
              <a16:creationId xmlns:a16="http://schemas.microsoft.com/office/drawing/2014/main" id="{F5884671-BDA6-B8C5-06DB-FEC8099AF7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81600" y="1783461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366</xdr:row>
      <xdr:rowOff>66675</xdr:rowOff>
    </xdr:from>
    <xdr:to>
      <xdr:col>5</xdr:col>
      <xdr:colOff>1123950</xdr:colOff>
      <xdr:row>366</xdr:row>
      <xdr:rowOff>209550</xdr:rowOff>
    </xdr:to>
    <xdr:pic>
      <xdr:nvPicPr>
        <xdr:cNvPr id="4704" name="Imagem 246">
          <a:extLst>
            <a:ext uri="{FF2B5EF4-FFF2-40B4-BE49-F238E27FC236}">
              <a16:creationId xmlns:a16="http://schemas.microsoft.com/office/drawing/2014/main" id="{6AF3CB1F-55AF-6EE1-B295-AA9F157A9F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792224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370</xdr:row>
      <xdr:rowOff>66675</xdr:rowOff>
    </xdr:from>
    <xdr:to>
      <xdr:col>5</xdr:col>
      <xdr:colOff>1123950</xdr:colOff>
      <xdr:row>370</xdr:row>
      <xdr:rowOff>209550</xdr:rowOff>
    </xdr:to>
    <xdr:pic>
      <xdr:nvPicPr>
        <xdr:cNvPr id="4705" name="Imagem 246">
          <a:extLst>
            <a:ext uri="{FF2B5EF4-FFF2-40B4-BE49-F238E27FC236}">
              <a16:creationId xmlns:a16="http://schemas.microsoft.com/office/drawing/2014/main" id="{FDC3DBE1-0659-7FD2-28A8-E84C5C7039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800987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374</xdr:row>
      <xdr:rowOff>66675</xdr:rowOff>
    </xdr:from>
    <xdr:to>
      <xdr:col>5</xdr:col>
      <xdr:colOff>1123950</xdr:colOff>
      <xdr:row>374</xdr:row>
      <xdr:rowOff>209550</xdr:rowOff>
    </xdr:to>
    <xdr:pic>
      <xdr:nvPicPr>
        <xdr:cNvPr id="4706" name="Imagem 246">
          <a:extLst>
            <a:ext uri="{FF2B5EF4-FFF2-40B4-BE49-F238E27FC236}">
              <a16:creationId xmlns:a16="http://schemas.microsoft.com/office/drawing/2014/main" id="{6AA9EF5D-4588-4C08-CB42-A35A6F4915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809750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378</xdr:row>
      <xdr:rowOff>66675</xdr:rowOff>
    </xdr:from>
    <xdr:to>
      <xdr:col>5</xdr:col>
      <xdr:colOff>1123950</xdr:colOff>
      <xdr:row>378</xdr:row>
      <xdr:rowOff>209550</xdr:rowOff>
    </xdr:to>
    <xdr:pic>
      <xdr:nvPicPr>
        <xdr:cNvPr id="4707" name="Imagem 246">
          <a:extLst>
            <a:ext uri="{FF2B5EF4-FFF2-40B4-BE49-F238E27FC236}">
              <a16:creationId xmlns:a16="http://schemas.microsoft.com/office/drawing/2014/main" id="{213E3B6E-98FC-ED07-35DA-08421B03D3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818513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400</xdr:row>
      <xdr:rowOff>66675</xdr:rowOff>
    </xdr:from>
    <xdr:to>
      <xdr:col>5</xdr:col>
      <xdr:colOff>1095375</xdr:colOff>
      <xdr:row>400</xdr:row>
      <xdr:rowOff>190500</xdr:rowOff>
    </xdr:to>
    <xdr:pic>
      <xdr:nvPicPr>
        <xdr:cNvPr id="4708" name="Picture 1120">
          <a:extLst>
            <a:ext uri="{FF2B5EF4-FFF2-40B4-BE49-F238E27FC236}">
              <a16:creationId xmlns:a16="http://schemas.microsoft.com/office/drawing/2014/main" id="{EACEB6F2-3CC8-72A7-DB91-E3EFD444DCB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907667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219075</xdr:colOff>
      <xdr:row>407</xdr:row>
      <xdr:rowOff>104775</xdr:rowOff>
    </xdr:from>
    <xdr:to>
      <xdr:col>4</xdr:col>
      <xdr:colOff>1200150</xdr:colOff>
      <xdr:row>409</xdr:row>
      <xdr:rowOff>114300</xdr:rowOff>
    </xdr:to>
    <xdr:pic>
      <xdr:nvPicPr>
        <xdr:cNvPr id="4709" name="Picture 1170">
          <a:extLst>
            <a:ext uri="{FF2B5EF4-FFF2-40B4-BE49-F238E27FC236}">
              <a16:creationId xmlns:a16="http://schemas.microsoft.com/office/drawing/2014/main" id="{A629AEE6-0D0F-8AC8-9083-73B2B27A3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192719325"/>
          <a:ext cx="9810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407</xdr:row>
      <xdr:rowOff>133350</xdr:rowOff>
    </xdr:from>
    <xdr:to>
      <xdr:col>5</xdr:col>
      <xdr:colOff>1114425</xdr:colOff>
      <xdr:row>407</xdr:row>
      <xdr:rowOff>257175</xdr:rowOff>
    </xdr:to>
    <xdr:pic>
      <xdr:nvPicPr>
        <xdr:cNvPr id="4710" name="Imagem 604">
          <a:extLst>
            <a:ext uri="{FF2B5EF4-FFF2-40B4-BE49-F238E27FC236}">
              <a16:creationId xmlns:a16="http://schemas.microsoft.com/office/drawing/2014/main" id="{1F9F66D6-FCEA-31F2-A0CC-F96745BCDE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2747900"/>
          <a:ext cx="1619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408</xdr:row>
      <xdr:rowOff>95250</xdr:rowOff>
    </xdr:from>
    <xdr:to>
      <xdr:col>5</xdr:col>
      <xdr:colOff>1095375</xdr:colOff>
      <xdr:row>408</xdr:row>
      <xdr:rowOff>209550</xdr:rowOff>
    </xdr:to>
    <xdr:pic>
      <xdr:nvPicPr>
        <xdr:cNvPr id="4711" name="Picture 1169">
          <a:extLst>
            <a:ext uri="{FF2B5EF4-FFF2-40B4-BE49-F238E27FC236}">
              <a16:creationId xmlns:a16="http://schemas.microsoft.com/office/drawing/2014/main" id="{86390CF8-B98C-B956-7BCF-8F0152FD7253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9302412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502</xdr:row>
      <xdr:rowOff>171450</xdr:rowOff>
    </xdr:from>
    <xdr:to>
      <xdr:col>5</xdr:col>
      <xdr:colOff>1114425</xdr:colOff>
      <xdr:row>502</xdr:row>
      <xdr:rowOff>314325</xdr:rowOff>
    </xdr:to>
    <xdr:pic>
      <xdr:nvPicPr>
        <xdr:cNvPr id="4712" name="Imagem 390">
          <a:extLst>
            <a:ext uri="{FF2B5EF4-FFF2-40B4-BE49-F238E27FC236}">
              <a16:creationId xmlns:a16="http://schemas.microsoft.com/office/drawing/2014/main" id="{D7BABCDE-16C7-453C-4F62-6FC07455D9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357723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515</xdr:row>
      <xdr:rowOff>95250</xdr:rowOff>
    </xdr:from>
    <xdr:to>
      <xdr:col>5</xdr:col>
      <xdr:colOff>1104900</xdr:colOff>
      <xdr:row>515</xdr:row>
      <xdr:rowOff>238125</xdr:rowOff>
    </xdr:to>
    <xdr:pic>
      <xdr:nvPicPr>
        <xdr:cNvPr id="4713" name="Imagem 404">
          <a:extLst>
            <a:ext uri="{FF2B5EF4-FFF2-40B4-BE49-F238E27FC236}">
              <a16:creationId xmlns:a16="http://schemas.microsoft.com/office/drawing/2014/main" id="{7DE0B303-FB74-34C6-C88E-7F55B3D95C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2410301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517</xdr:row>
      <xdr:rowOff>104775</xdr:rowOff>
    </xdr:from>
    <xdr:to>
      <xdr:col>5</xdr:col>
      <xdr:colOff>1114425</xdr:colOff>
      <xdr:row>517</xdr:row>
      <xdr:rowOff>247650</xdr:rowOff>
    </xdr:to>
    <xdr:pic>
      <xdr:nvPicPr>
        <xdr:cNvPr id="4714" name="Imagem 424">
          <a:extLst>
            <a:ext uri="{FF2B5EF4-FFF2-40B4-BE49-F238E27FC236}">
              <a16:creationId xmlns:a16="http://schemas.microsoft.com/office/drawing/2014/main" id="{7A2EDDAC-3542-753D-C64B-D2696E692B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416683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544</xdr:row>
      <xdr:rowOff>76200</xdr:rowOff>
    </xdr:from>
    <xdr:to>
      <xdr:col>5</xdr:col>
      <xdr:colOff>1095375</xdr:colOff>
      <xdr:row>544</xdr:row>
      <xdr:rowOff>200025</xdr:rowOff>
    </xdr:to>
    <xdr:pic>
      <xdr:nvPicPr>
        <xdr:cNvPr id="4715" name="Picture 1115">
          <a:extLst>
            <a:ext uri="{FF2B5EF4-FFF2-40B4-BE49-F238E27FC236}">
              <a16:creationId xmlns:a16="http://schemas.microsoft.com/office/drawing/2014/main" id="{73CF65B8-E8AF-CA60-1497-1F6302653185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509551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549</xdr:row>
      <xdr:rowOff>76200</xdr:rowOff>
    </xdr:from>
    <xdr:to>
      <xdr:col>5</xdr:col>
      <xdr:colOff>1095375</xdr:colOff>
      <xdr:row>549</xdr:row>
      <xdr:rowOff>200025</xdr:rowOff>
    </xdr:to>
    <xdr:pic>
      <xdr:nvPicPr>
        <xdr:cNvPr id="4716" name="Picture 1117">
          <a:extLst>
            <a:ext uri="{FF2B5EF4-FFF2-40B4-BE49-F238E27FC236}">
              <a16:creationId xmlns:a16="http://schemas.microsoft.com/office/drawing/2014/main" id="{D2BDB977-C3D3-EE28-D506-15868280CE24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520981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390525</xdr:colOff>
      <xdr:row>567</xdr:row>
      <xdr:rowOff>85725</xdr:rowOff>
    </xdr:from>
    <xdr:to>
      <xdr:col>4</xdr:col>
      <xdr:colOff>1152525</xdr:colOff>
      <xdr:row>569</xdr:row>
      <xdr:rowOff>285750</xdr:rowOff>
    </xdr:to>
    <xdr:pic>
      <xdr:nvPicPr>
        <xdr:cNvPr id="4717" name="Picture 1177">
          <a:extLst>
            <a:ext uri="{FF2B5EF4-FFF2-40B4-BE49-F238E27FC236}">
              <a16:creationId xmlns:a16="http://schemas.microsoft.com/office/drawing/2014/main" id="{D5A94307-89D0-1A67-0DC2-82884C63E4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6600" y="258060825"/>
          <a:ext cx="76200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573</xdr:row>
      <xdr:rowOff>104775</xdr:rowOff>
    </xdr:from>
    <xdr:to>
      <xdr:col>4</xdr:col>
      <xdr:colOff>942975</xdr:colOff>
      <xdr:row>573</xdr:row>
      <xdr:rowOff>838200</xdr:rowOff>
    </xdr:to>
    <xdr:pic>
      <xdr:nvPicPr>
        <xdr:cNvPr id="4718" name="Picture 1182">
          <a:extLst>
            <a:ext uri="{FF2B5EF4-FFF2-40B4-BE49-F238E27FC236}">
              <a16:creationId xmlns:a16="http://schemas.microsoft.com/office/drawing/2014/main" id="{4DEAC720-9F69-B78B-E6C9-C38765CC7D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260146800"/>
          <a:ext cx="5143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457200</xdr:colOff>
      <xdr:row>597</xdr:row>
      <xdr:rowOff>57150</xdr:rowOff>
    </xdr:from>
    <xdr:to>
      <xdr:col>4</xdr:col>
      <xdr:colOff>1038225</xdr:colOff>
      <xdr:row>599</xdr:row>
      <xdr:rowOff>247650</xdr:rowOff>
    </xdr:to>
    <xdr:pic>
      <xdr:nvPicPr>
        <xdr:cNvPr id="4719" name="Picture 1195">
          <a:extLst>
            <a:ext uri="{FF2B5EF4-FFF2-40B4-BE49-F238E27FC236}">
              <a16:creationId xmlns:a16="http://schemas.microsoft.com/office/drawing/2014/main" id="{4AB3492E-85B5-C7EB-1CAC-349DD60C9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3275" y="268271625"/>
          <a:ext cx="58102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457200</xdr:colOff>
      <xdr:row>602</xdr:row>
      <xdr:rowOff>66675</xdr:rowOff>
    </xdr:from>
    <xdr:to>
      <xdr:col>4</xdr:col>
      <xdr:colOff>1076325</xdr:colOff>
      <xdr:row>604</xdr:row>
      <xdr:rowOff>257175</xdr:rowOff>
    </xdr:to>
    <xdr:pic>
      <xdr:nvPicPr>
        <xdr:cNvPr id="4720" name="Picture 1196">
          <a:extLst>
            <a:ext uri="{FF2B5EF4-FFF2-40B4-BE49-F238E27FC236}">
              <a16:creationId xmlns:a16="http://schemas.microsoft.com/office/drawing/2014/main" id="{5973526E-89AB-1D58-B85C-A78375201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3275" y="271176750"/>
          <a:ext cx="61912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605</xdr:row>
      <xdr:rowOff>66675</xdr:rowOff>
    </xdr:from>
    <xdr:to>
      <xdr:col>4</xdr:col>
      <xdr:colOff>1009650</xdr:colOff>
      <xdr:row>607</xdr:row>
      <xdr:rowOff>209550</xdr:rowOff>
    </xdr:to>
    <xdr:pic>
      <xdr:nvPicPr>
        <xdr:cNvPr id="4721" name="Picture 1197">
          <a:extLst>
            <a:ext uri="{FF2B5EF4-FFF2-40B4-BE49-F238E27FC236}">
              <a16:creationId xmlns:a16="http://schemas.microsoft.com/office/drawing/2014/main" id="{AF06948F-E4C1-9684-4BEE-54BA6F99C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272119725"/>
          <a:ext cx="600075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602</xdr:row>
      <xdr:rowOff>133350</xdr:rowOff>
    </xdr:from>
    <xdr:to>
      <xdr:col>5</xdr:col>
      <xdr:colOff>1095375</xdr:colOff>
      <xdr:row>602</xdr:row>
      <xdr:rowOff>257175</xdr:rowOff>
    </xdr:to>
    <xdr:pic>
      <xdr:nvPicPr>
        <xdr:cNvPr id="4722" name="Imagem 494">
          <a:extLst>
            <a:ext uri="{FF2B5EF4-FFF2-40B4-BE49-F238E27FC236}">
              <a16:creationId xmlns:a16="http://schemas.microsoft.com/office/drawing/2014/main" id="{3244036B-7E5C-C2E1-5C6D-35F502EA45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71243425"/>
          <a:ext cx="1619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604</xdr:row>
      <xdr:rowOff>142875</xdr:rowOff>
    </xdr:from>
    <xdr:to>
      <xdr:col>5</xdr:col>
      <xdr:colOff>1076325</xdr:colOff>
      <xdr:row>604</xdr:row>
      <xdr:rowOff>276225</xdr:rowOff>
    </xdr:to>
    <xdr:pic>
      <xdr:nvPicPr>
        <xdr:cNvPr id="4723" name="Imagem 495">
          <a:extLst>
            <a:ext uri="{FF2B5EF4-FFF2-40B4-BE49-F238E27FC236}">
              <a16:creationId xmlns:a16="http://schemas.microsoft.com/office/drawing/2014/main" id="{A5EE2888-0573-821A-D072-18229B9A2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62550" y="271881600"/>
          <a:ext cx="14287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599</xdr:row>
      <xdr:rowOff>104775</xdr:rowOff>
    </xdr:from>
    <xdr:to>
      <xdr:col>5</xdr:col>
      <xdr:colOff>1104900</xdr:colOff>
      <xdr:row>599</xdr:row>
      <xdr:rowOff>238125</xdr:rowOff>
    </xdr:to>
    <xdr:pic>
      <xdr:nvPicPr>
        <xdr:cNvPr id="4724" name="Imagem 495">
          <a:extLst>
            <a:ext uri="{FF2B5EF4-FFF2-40B4-BE49-F238E27FC236}">
              <a16:creationId xmlns:a16="http://schemas.microsoft.com/office/drawing/2014/main" id="{0DCCD7FA-7378-10E9-E8CD-90429CA338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81600" y="268947900"/>
          <a:ext cx="1524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594</xdr:row>
      <xdr:rowOff>85725</xdr:rowOff>
    </xdr:from>
    <xdr:to>
      <xdr:col>5</xdr:col>
      <xdr:colOff>1123950</xdr:colOff>
      <xdr:row>594</xdr:row>
      <xdr:rowOff>228600</xdr:rowOff>
    </xdr:to>
    <xdr:pic>
      <xdr:nvPicPr>
        <xdr:cNvPr id="4725" name="Imagem 496">
          <a:extLst>
            <a:ext uri="{FF2B5EF4-FFF2-40B4-BE49-F238E27FC236}">
              <a16:creationId xmlns:a16="http://schemas.microsoft.com/office/drawing/2014/main" id="{93755724-EBEE-984B-9A4C-43D1D9EF1A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673572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596</xdr:row>
      <xdr:rowOff>114300</xdr:rowOff>
    </xdr:from>
    <xdr:to>
      <xdr:col>5</xdr:col>
      <xdr:colOff>1123950</xdr:colOff>
      <xdr:row>596</xdr:row>
      <xdr:rowOff>257175</xdr:rowOff>
    </xdr:to>
    <xdr:pic>
      <xdr:nvPicPr>
        <xdr:cNvPr id="4726" name="Imagem 497">
          <a:extLst>
            <a:ext uri="{FF2B5EF4-FFF2-40B4-BE49-F238E27FC236}">
              <a16:creationId xmlns:a16="http://schemas.microsoft.com/office/drawing/2014/main" id="{0F3D0C42-3543-9C23-B340-7CAB1CD34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210175" y="2680144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595</xdr:row>
      <xdr:rowOff>114300</xdr:rowOff>
    </xdr:from>
    <xdr:to>
      <xdr:col>5</xdr:col>
      <xdr:colOff>1095375</xdr:colOff>
      <xdr:row>595</xdr:row>
      <xdr:rowOff>238125</xdr:rowOff>
    </xdr:to>
    <xdr:pic>
      <xdr:nvPicPr>
        <xdr:cNvPr id="4727" name="Picture 1187">
          <a:extLst>
            <a:ext uri="{FF2B5EF4-FFF2-40B4-BE49-F238E27FC236}">
              <a16:creationId xmlns:a16="http://schemas.microsoft.com/office/drawing/2014/main" id="{38A6CC8A-ECA3-5E98-3D8A-0B17F3760D2C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677001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567</xdr:row>
      <xdr:rowOff>161925</xdr:rowOff>
    </xdr:from>
    <xdr:to>
      <xdr:col>5</xdr:col>
      <xdr:colOff>1123950</xdr:colOff>
      <xdr:row>567</xdr:row>
      <xdr:rowOff>304800</xdr:rowOff>
    </xdr:to>
    <xdr:pic>
      <xdr:nvPicPr>
        <xdr:cNvPr id="4728" name="Imagem 496">
          <a:extLst>
            <a:ext uri="{FF2B5EF4-FFF2-40B4-BE49-F238E27FC236}">
              <a16:creationId xmlns:a16="http://schemas.microsoft.com/office/drawing/2014/main" id="{37F4E473-6BB9-3F3D-34C9-89B1FCBB6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581370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568</xdr:row>
      <xdr:rowOff>123825</xdr:rowOff>
    </xdr:from>
    <xdr:to>
      <xdr:col>5</xdr:col>
      <xdr:colOff>1095375</xdr:colOff>
      <xdr:row>568</xdr:row>
      <xdr:rowOff>247650</xdr:rowOff>
    </xdr:to>
    <xdr:pic>
      <xdr:nvPicPr>
        <xdr:cNvPr id="4729" name="Picture 1090">
          <a:extLst>
            <a:ext uri="{FF2B5EF4-FFF2-40B4-BE49-F238E27FC236}">
              <a16:creationId xmlns:a16="http://schemas.microsoft.com/office/drawing/2014/main" id="{0DF02E2B-191E-AE84-B9F5-8722988CD02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584323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573</xdr:row>
      <xdr:rowOff>438150</xdr:rowOff>
    </xdr:from>
    <xdr:to>
      <xdr:col>5</xdr:col>
      <xdr:colOff>1114425</xdr:colOff>
      <xdr:row>573</xdr:row>
      <xdr:rowOff>581025</xdr:rowOff>
    </xdr:to>
    <xdr:pic>
      <xdr:nvPicPr>
        <xdr:cNvPr id="4730" name="Imagem 486">
          <a:extLst>
            <a:ext uri="{FF2B5EF4-FFF2-40B4-BE49-F238E27FC236}">
              <a16:creationId xmlns:a16="http://schemas.microsoft.com/office/drawing/2014/main" id="{D66B705E-AE69-4C7A-D01F-02CC294757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04801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611</xdr:row>
      <xdr:rowOff>114300</xdr:rowOff>
    </xdr:from>
    <xdr:to>
      <xdr:col>5</xdr:col>
      <xdr:colOff>1095375</xdr:colOff>
      <xdr:row>611</xdr:row>
      <xdr:rowOff>238125</xdr:rowOff>
    </xdr:to>
    <xdr:pic>
      <xdr:nvPicPr>
        <xdr:cNvPr id="4731" name="Picture 1204">
          <a:extLst>
            <a:ext uri="{FF2B5EF4-FFF2-40B4-BE49-F238E27FC236}">
              <a16:creationId xmlns:a16="http://schemas.microsoft.com/office/drawing/2014/main" id="{781A1D4A-C638-CB60-A64E-67D0E46A6C2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753106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613</xdr:row>
      <xdr:rowOff>95250</xdr:rowOff>
    </xdr:from>
    <xdr:to>
      <xdr:col>4</xdr:col>
      <xdr:colOff>1038225</xdr:colOff>
      <xdr:row>615</xdr:row>
      <xdr:rowOff>228600</xdr:rowOff>
    </xdr:to>
    <xdr:pic>
      <xdr:nvPicPr>
        <xdr:cNvPr id="4732" name="Picture 1207">
          <a:extLst>
            <a:ext uri="{FF2B5EF4-FFF2-40B4-BE49-F238E27FC236}">
              <a16:creationId xmlns:a16="http://schemas.microsoft.com/office/drawing/2014/main" id="{B064089B-904B-BD6F-9DBA-4C226D3D4F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275920200"/>
          <a:ext cx="65722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614</xdr:row>
      <xdr:rowOff>9525</xdr:rowOff>
    </xdr:from>
    <xdr:to>
      <xdr:col>5</xdr:col>
      <xdr:colOff>1114425</xdr:colOff>
      <xdr:row>614</xdr:row>
      <xdr:rowOff>9525</xdr:rowOff>
    </xdr:to>
    <xdr:pic>
      <xdr:nvPicPr>
        <xdr:cNvPr id="4733" name="Imagem 486">
          <a:extLst>
            <a:ext uri="{FF2B5EF4-FFF2-40B4-BE49-F238E27FC236}">
              <a16:creationId xmlns:a16="http://schemas.microsoft.com/office/drawing/2014/main" id="{2FC978E2-146F-AE8E-0C29-9A2E3685ED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76148800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333375</xdr:colOff>
      <xdr:row>635</xdr:row>
      <xdr:rowOff>142875</xdr:rowOff>
    </xdr:from>
    <xdr:to>
      <xdr:col>4</xdr:col>
      <xdr:colOff>981075</xdr:colOff>
      <xdr:row>635</xdr:row>
      <xdr:rowOff>781050</xdr:rowOff>
    </xdr:to>
    <xdr:pic>
      <xdr:nvPicPr>
        <xdr:cNvPr id="4734" name="Imagem 683" descr="sem-foto - Ferramentas TENACE">
          <a:extLst>
            <a:ext uri="{FF2B5EF4-FFF2-40B4-BE49-F238E27FC236}">
              <a16:creationId xmlns:a16="http://schemas.microsoft.com/office/drawing/2014/main" id="{978866C6-6AA7-46C3-AA30-1E2E6A6F7C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291360225"/>
          <a:ext cx="6477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636</xdr:row>
      <xdr:rowOff>95250</xdr:rowOff>
    </xdr:from>
    <xdr:to>
      <xdr:col>4</xdr:col>
      <xdr:colOff>904875</xdr:colOff>
      <xdr:row>636</xdr:row>
      <xdr:rowOff>838200</xdr:rowOff>
    </xdr:to>
    <xdr:pic>
      <xdr:nvPicPr>
        <xdr:cNvPr id="4735" name="Picture 1032">
          <a:extLst>
            <a:ext uri="{FF2B5EF4-FFF2-40B4-BE49-F238E27FC236}">
              <a16:creationId xmlns:a16="http://schemas.microsoft.com/office/drawing/2014/main" id="{1B37E708-967B-0B22-41C6-4BE7AD89F0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292255575"/>
          <a:ext cx="49530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35</xdr:row>
      <xdr:rowOff>152400</xdr:rowOff>
    </xdr:from>
    <xdr:to>
      <xdr:col>4</xdr:col>
      <xdr:colOff>1095375</xdr:colOff>
      <xdr:row>37</xdr:row>
      <xdr:rowOff>285750</xdr:rowOff>
    </xdr:to>
    <xdr:pic>
      <xdr:nvPicPr>
        <xdr:cNvPr id="4736" name="Imagem 12">
          <a:extLst>
            <a:ext uri="{FF2B5EF4-FFF2-40B4-BE49-F238E27FC236}">
              <a16:creationId xmlns:a16="http://schemas.microsoft.com/office/drawing/2014/main" id="{3D30FB00-D93C-8C5D-7C28-DC32614CED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2300" y="23717250"/>
          <a:ext cx="8191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40</xdr:row>
      <xdr:rowOff>190500</xdr:rowOff>
    </xdr:from>
    <xdr:to>
      <xdr:col>5</xdr:col>
      <xdr:colOff>1123950</xdr:colOff>
      <xdr:row>40</xdr:row>
      <xdr:rowOff>333375</xdr:rowOff>
    </xdr:to>
    <xdr:pic>
      <xdr:nvPicPr>
        <xdr:cNvPr id="4737" name="Imagem 709">
          <a:extLst>
            <a:ext uri="{FF2B5EF4-FFF2-40B4-BE49-F238E27FC236}">
              <a16:creationId xmlns:a16="http://schemas.microsoft.com/office/drawing/2014/main" id="{1E422756-7DC7-4EDE-ED06-580D86D5C0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19700" y="261556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41</xdr:row>
      <xdr:rowOff>190500</xdr:rowOff>
    </xdr:from>
    <xdr:to>
      <xdr:col>5</xdr:col>
      <xdr:colOff>1114425</xdr:colOff>
      <xdr:row>41</xdr:row>
      <xdr:rowOff>304800</xdr:rowOff>
    </xdr:to>
    <xdr:pic>
      <xdr:nvPicPr>
        <xdr:cNvPr id="4738" name="Picture 1111">
          <a:extLst>
            <a:ext uri="{FF2B5EF4-FFF2-40B4-BE49-F238E27FC236}">
              <a16:creationId xmlns:a16="http://schemas.microsoft.com/office/drawing/2014/main" id="{E0F71A7C-5A42-D2FE-937F-062A39C587C3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649855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39</xdr:row>
      <xdr:rowOff>161925</xdr:rowOff>
    </xdr:from>
    <xdr:to>
      <xdr:col>4</xdr:col>
      <xdr:colOff>1028700</xdr:colOff>
      <xdr:row>41</xdr:row>
      <xdr:rowOff>304800</xdr:rowOff>
    </xdr:to>
    <xdr:pic>
      <xdr:nvPicPr>
        <xdr:cNvPr id="4739" name="Imagem 12">
          <a:extLst>
            <a:ext uri="{FF2B5EF4-FFF2-40B4-BE49-F238E27FC236}">
              <a16:creationId xmlns:a16="http://schemas.microsoft.com/office/drawing/2014/main" id="{2A17AB9A-A4FF-32DF-17F1-347657C62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25765125"/>
          <a:ext cx="7810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136</xdr:row>
      <xdr:rowOff>104775</xdr:rowOff>
    </xdr:from>
    <xdr:to>
      <xdr:col>5</xdr:col>
      <xdr:colOff>1133475</xdr:colOff>
      <xdr:row>136</xdr:row>
      <xdr:rowOff>247650</xdr:rowOff>
    </xdr:to>
    <xdr:pic>
      <xdr:nvPicPr>
        <xdr:cNvPr id="4740" name="Imagem 649">
          <a:extLst>
            <a:ext uri="{FF2B5EF4-FFF2-40B4-BE49-F238E27FC236}">
              <a16:creationId xmlns:a16="http://schemas.microsoft.com/office/drawing/2014/main" id="{64607F01-6032-D5BE-7F7D-FF5548C6D5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621030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134</xdr:row>
      <xdr:rowOff>76200</xdr:rowOff>
    </xdr:from>
    <xdr:to>
      <xdr:col>5</xdr:col>
      <xdr:colOff>1143000</xdr:colOff>
      <xdr:row>134</xdr:row>
      <xdr:rowOff>219075</xdr:rowOff>
    </xdr:to>
    <xdr:pic>
      <xdr:nvPicPr>
        <xdr:cNvPr id="4741" name="Imagem 583">
          <a:extLst>
            <a:ext uri="{FF2B5EF4-FFF2-40B4-BE49-F238E27FC236}">
              <a16:creationId xmlns:a16="http://schemas.microsoft.com/office/drawing/2014/main" id="{0174C2B7-21EC-B393-FC62-AD8EBE049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614457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135</xdr:row>
      <xdr:rowOff>104775</xdr:rowOff>
    </xdr:from>
    <xdr:to>
      <xdr:col>5</xdr:col>
      <xdr:colOff>1123950</xdr:colOff>
      <xdr:row>135</xdr:row>
      <xdr:rowOff>228600</xdr:rowOff>
    </xdr:to>
    <xdr:pic>
      <xdr:nvPicPr>
        <xdr:cNvPr id="4742" name="Picture 1129">
          <a:extLst>
            <a:ext uri="{FF2B5EF4-FFF2-40B4-BE49-F238E27FC236}">
              <a16:creationId xmlns:a16="http://schemas.microsoft.com/office/drawing/2014/main" id="{DDE26E10-555B-6A00-8A3F-764BBF5B3D4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617886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143</xdr:row>
      <xdr:rowOff>104775</xdr:rowOff>
    </xdr:from>
    <xdr:to>
      <xdr:col>5</xdr:col>
      <xdr:colOff>1143000</xdr:colOff>
      <xdr:row>143</xdr:row>
      <xdr:rowOff>247650</xdr:rowOff>
    </xdr:to>
    <xdr:pic>
      <xdr:nvPicPr>
        <xdr:cNvPr id="4743" name="Imagem 649">
          <a:extLst>
            <a:ext uri="{FF2B5EF4-FFF2-40B4-BE49-F238E27FC236}">
              <a16:creationId xmlns:a16="http://schemas.microsoft.com/office/drawing/2014/main" id="{5B71AFC3-B8B6-0EA3-43CE-35A532C899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42842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141</xdr:row>
      <xdr:rowOff>76200</xdr:rowOff>
    </xdr:from>
    <xdr:to>
      <xdr:col>5</xdr:col>
      <xdr:colOff>1143000</xdr:colOff>
      <xdr:row>141</xdr:row>
      <xdr:rowOff>219075</xdr:rowOff>
    </xdr:to>
    <xdr:pic>
      <xdr:nvPicPr>
        <xdr:cNvPr id="4744" name="Imagem 583">
          <a:extLst>
            <a:ext uri="{FF2B5EF4-FFF2-40B4-BE49-F238E27FC236}">
              <a16:creationId xmlns:a16="http://schemas.microsoft.com/office/drawing/2014/main" id="{D6237B8A-BA48-7908-14BA-EB65EBDEBB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636270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142</xdr:row>
      <xdr:rowOff>104775</xdr:rowOff>
    </xdr:from>
    <xdr:to>
      <xdr:col>5</xdr:col>
      <xdr:colOff>1123950</xdr:colOff>
      <xdr:row>142</xdr:row>
      <xdr:rowOff>228600</xdr:rowOff>
    </xdr:to>
    <xdr:pic>
      <xdr:nvPicPr>
        <xdr:cNvPr id="4745" name="Picture 1129">
          <a:extLst>
            <a:ext uri="{FF2B5EF4-FFF2-40B4-BE49-F238E27FC236}">
              <a16:creationId xmlns:a16="http://schemas.microsoft.com/office/drawing/2014/main" id="{7A0274E5-633F-DDD2-128B-849497BC4AD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639699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150</xdr:row>
      <xdr:rowOff>104775</xdr:rowOff>
    </xdr:from>
    <xdr:to>
      <xdr:col>5</xdr:col>
      <xdr:colOff>1143000</xdr:colOff>
      <xdr:row>150</xdr:row>
      <xdr:rowOff>247650</xdr:rowOff>
    </xdr:to>
    <xdr:pic>
      <xdr:nvPicPr>
        <xdr:cNvPr id="4746" name="Imagem 649">
          <a:extLst>
            <a:ext uri="{FF2B5EF4-FFF2-40B4-BE49-F238E27FC236}">
              <a16:creationId xmlns:a16="http://schemas.microsoft.com/office/drawing/2014/main" id="{F0695888-7EAA-DC24-874F-7FA64D852E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64845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148</xdr:row>
      <xdr:rowOff>76200</xdr:rowOff>
    </xdr:from>
    <xdr:to>
      <xdr:col>5</xdr:col>
      <xdr:colOff>1143000</xdr:colOff>
      <xdr:row>148</xdr:row>
      <xdr:rowOff>219075</xdr:rowOff>
    </xdr:to>
    <xdr:pic>
      <xdr:nvPicPr>
        <xdr:cNvPr id="4747" name="Imagem 583">
          <a:extLst>
            <a:ext uri="{FF2B5EF4-FFF2-40B4-BE49-F238E27FC236}">
              <a16:creationId xmlns:a16="http://schemas.microsoft.com/office/drawing/2014/main" id="{D83BE11C-A56F-667C-06B8-A04C195721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658272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149</xdr:row>
      <xdr:rowOff>104775</xdr:rowOff>
    </xdr:from>
    <xdr:to>
      <xdr:col>5</xdr:col>
      <xdr:colOff>1123950</xdr:colOff>
      <xdr:row>149</xdr:row>
      <xdr:rowOff>228600</xdr:rowOff>
    </xdr:to>
    <xdr:pic>
      <xdr:nvPicPr>
        <xdr:cNvPr id="4748" name="Picture 1129">
          <a:extLst>
            <a:ext uri="{FF2B5EF4-FFF2-40B4-BE49-F238E27FC236}">
              <a16:creationId xmlns:a16="http://schemas.microsoft.com/office/drawing/2014/main" id="{7EB5F081-F539-F3C7-0112-1B9C282DBCFF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661701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160</xdr:row>
      <xdr:rowOff>104775</xdr:rowOff>
    </xdr:from>
    <xdr:to>
      <xdr:col>5</xdr:col>
      <xdr:colOff>1143000</xdr:colOff>
      <xdr:row>160</xdr:row>
      <xdr:rowOff>247650</xdr:rowOff>
    </xdr:to>
    <xdr:pic>
      <xdr:nvPicPr>
        <xdr:cNvPr id="4749" name="Imagem 649">
          <a:extLst>
            <a:ext uri="{FF2B5EF4-FFF2-40B4-BE49-F238E27FC236}">
              <a16:creationId xmlns:a16="http://schemas.microsoft.com/office/drawing/2014/main" id="{AF76BF59-8DF2-AB3A-4313-34BD651049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96087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158</xdr:row>
      <xdr:rowOff>76200</xdr:rowOff>
    </xdr:from>
    <xdr:to>
      <xdr:col>5</xdr:col>
      <xdr:colOff>1143000</xdr:colOff>
      <xdr:row>158</xdr:row>
      <xdr:rowOff>219075</xdr:rowOff>
    </xdr:to>
    <xdr:pic>
      <xdr:nvPicPr>
        <xdr:cNvPr id="4750" name="Imagem 583">
          <a:extLst>
            <a:ext uri="{FF2B5EF4-FFF2-40B4-BE49-F238E27FC236}">
              <a16:creationId xmlns:a16="http://schemas.microsoft.com/office/drawing/2014/main" id="{FDB63EC4-3939-2E26-975D-4D5164A3EB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689705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159</xdr:row>
      <xdr:rowOff>104775</xdr:rowOff>
    </xdr:from>
    <xdr:to>
      <xdr:col>5</xdr:col>
      <xdr:colOff>1123950</xdr:colOff>
      <xdr:row>159</xdr:row>
      <xdr:rowOff>228600</xdr:rowOff>
    </xdr:to>
    <xdr:pic>
      <xdr:nvPicPr>
        <xdr:cNvPr id="4751" name="Picture 1129">
          <a:extLst>
            <a:ext uri="{FF2B5EF4-FFF2-40B4-BE49-F238E27FC236}">
              <a16:creationId xmlns:a16="http://schemas.microsoft.com/office/drawing/2014/main" id="{8F3C3CD9-4572-F696-E114-948E7C4152F7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693039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157</xdr:row>
      <xdr:rowOff>104775</xdr:rowOff>
    </xdr:from>
    <xdr:to>
      <xdr:col>5</xdr:col>
      <xdr:colOff>1143000</xdr:colOff>
      <xdr:row>157</xdr:row>
      <xdr:rowOff>247650</xdr:rowOff>
    </xdr:to>
    <xdr:pic>
      <xdr:nvPicPr>
        <xdr:cNvPr id="4752" name="Imagem 649">
          <a:extLst>
            <a:ext uri="{FF2B5EF4-FFF2-40B4-BE49-F238E27FC236}">
              <a16:creationId xmlns:a16="http://schemas.microsoft.com/office/drawing/2014/main" id="{61434366-F161-6929-30DE-DC14C685A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86847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155</xdr:row>
      <xdr:rowOff>76200</xdr:rowOff>
    </xdr:from>
    <xdr:to>
      <xdr:col>5</xdr:col>
      <xdr:colOff>1143000</xdr:colOff>
      <xdr:row>155</xdr:row>
      <xdr:rowOff>219075</xdr:rowOff>
    </xdr:to>
    <xdr:pic>
      <xdr:nvPicPr>
        <xdr:cNvPr id="4753" name="Imagem 583">
          <a:extLst>
            <a:ext uri="{FF2B5EF4-FFF2-40B4-BE49-F238E27FC236}">
              <a16:creationId xmlns:a16="http://schemas.microsoft.com/office/drawing/2014/main" id="{FD1BCC07-7A09-0530-0159-7A2025BDBF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680275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156</xdr:row>
      <xdr:rowOff>104775</xdr:rowOff>
    </xdr:from>
    <xdr:to>
      <xdr:col>5</xdr:col>
      <xdr:colOff>1123950</xdr:colOff>
      <xdr:row>156</xdr:row>
      <xdr:rowOff>228600</xdr:rowOff>
    </xdr:to>
    <xdr:pic>
      <xdr:nvPicPr>
        <xdr:cNvPr id="4754" name="Picture 1129">
          <a:extLst>
            <a:ext uri="{FF2B5EF4-FFF2-40B4-BE49-F238E27FC236}">
              <a16:creationId xmlns:a16="http://schemas.microsoft.com/office/drawing/2014/main" id="{4C7027B8-C170-80FC-1023-A79954E5E7D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683704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409575</xdr:colOff>
      <xdr:row>313</xdr:row>
      <xdr:rowOff>47625</xdr:rowOff>
    </xdr:from>
    <xdr:to>
      <xdr:col>4</xdr:col>
      <xdr:colOff>1019175</xdr:colOff>
      <xdr:row>314</xdr:row>
      <xdr:rowOff>361950</xdr:rowOff>
    </xdr:to>
    <xdr:pic>
      <xdr:nvPicPr>
        <xdr:cNvPr id="4755" name="Imagem 727">
          <a:extLst>
            <a:ext uri="{FF2B5EF4-FFF2-40B4-BE49-F238E27FC236}">
              <a16:creationId xmlns:a16="http://schemas.microsoft.com/office/drawing/2014/main" id="{BA9FCB76-EF9D-F7B5-FDB3-F9635A931B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146351625"/>
          <a:ext cx="60960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514</xdr:row>
      <xdr:rowOff>85725</xdr:rowOff>
    </xdr:from>
    <xdr:to>
      <xdr:col>5</xdr:col>
      <xdr:colOff>1095375</xdr:colOff>
      <xdr:row>514</xdr:row>
      <xdr:rowOff>228600</xdr:rowOff>
    </xdr:to>
    <xdr:pic>
      <xdr:nvPicPr>
        <xdr:cNvPr id="4756" name="Imagem 728">
          <a:extLst>
            <a:ext uri="{FF2B5EF4-FFF2-40B4-BE49-F238E27FC236}">
              <a16:creationId xmlns:a16="http://schemas.microsoft.com/office/drawing/2014/main" id="{B730C5BD-AD8E-B64F-0C80-8ECCC3F892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2407062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514</xdr:row>
      <xdr:rowOff>133350</xdr:rowOff>
    </xdr:from>
    <xdr:to>
      <xdr:col>4</xdr:col>
      <xdr:colOff>838200</xdr:colOff>
      <xdr:row>517</xdr:row>
      <xdr:rowOff>209550</xdr:rowOff>
    </xdr:to>
    <xdr:pic>
      <xdr:nvPicPr>
        <xdr:cNvPr id="4757" name="Imagem 732">
          <a:extLst>
            <a:ext uri="{FF2B5EF4-FFF2-40B4-BE49-F238E27FC236}">
              <a16:creationId xmlns:a16="http://schemas.microsoft.com/office/drawing/2014/main" id="{0472E959-6ECD-B9BA-1F82-1E13B1DB4D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8025" y="240753900"/>
          <a:ext cx="476250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501</xdr:row>
      <xdr:rowOff>152400</xdr:rowOff>
    </xdr:from>
    <xdr:to>
      <xdr:col>5</xdr:col>
      <xdr:colOff>1095375</xdr:colOff>
      <xdr:row>501</xdr:row>
      <xdr:rowOff>295275</xdr:rowOff>
    </xdr:to>
    <xdr:pic>
      <xdr:nvPicPr>
        <xdr:cNvPr id="4758" name="Imagem 730">
          <a:extLst>
            <a:ext uri="{FF2B5EF4-FFF2-40B4-BE49-F238E27FC236}">
              <a16:creationId xmlns:a16="http://schemas.microsoft.com/office/drawing/2014/main" id="{EA4B3C4D-9975-771F-4CAF-9BE236E4C0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2352960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5</xdr:row>
      <xdr:rowOff>114300</xdr:rowOff>
    </xdr:from>
    <xdr:to>
      <xdr:col>4</xdr:col>
      <xdr:colOff>1009650</xdr:colOff>
      <xdr:row>5</xdr:row>
      <xdr:rowOff>847725</xdr:rowOff>
    </xdr:to>
    <xdr:pic>
      <xdr:nvPicPr>
        <xdr:cNvPr id="4761" name="Picture 944">
          <a:extLst>
            <a:ext uri="{FF2B5EF4-FFF2-40B4-BE49-F238E27FC236}">
              <a16:creationId xmlns:a16="http://schemas.microsoft.com/office/drawing/2014/main" id="{6BF79FFC-A511-C753-EA44-0480575F0E8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8975" y="5600700"/>
          <a:ext cx="6667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819150</xdr:colOff>
      <xdr:row>5</xdr:row>
      <xdr:rowOff>409575</xdr:rowOff>
    </xdr:from>
    <xdr:to>
      <xdr:col>5</xdr:col>
      <xdr:colOff>981075</xdr:colOff>
      <xdr:row>5</xdr:row>
      <xdr:rowOff>552450</xdr:rowOff>
    </xdr:to>
    <xdr:pic>
      <xdr:nvPicPr>
        <xdr:cNvPr id="4762" name="Imagem 115">
          <a:extLst>
            <a:ext uri="{FF2B5EF4-FFF2-40B4-BE49-F238E27FC236}">
              <a16:creationId xmlns:a16="http://schemas.microsoft.com/office/drawing/2014/main" id="{D4CF8172-EBA2-1996-676E-5EF77E9E5C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0" y="58959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22</xdr:row>
      <xdr:rowOff>142875</xdr:rowOff>
    </xdr:from>
    <xdr:to>
      <xdr:col>5</xdr:col>
      <xdr:colOff>1085850</xdr:colOff>
      <xdr:row>22</xdr:row>
      <xdr:rowOff>257175</xdr:rowOff>
    </xdr:to>
    <xdr:pic>
      <xdr:nvPicPr>
        <xdr:cNvPr id="4763" name="Picture 1482">
          <a:extLst>
            <a:ext uri="{FF2B5EF4-FFF2-40B4-BE49-F238E27FC236}">
              <a16:creationId xmlns:a16="http://schemas.microsoft.com/office/drawing/2014/main" id="{D2B4FC1B-4574-ACCC-B996-463EFB95888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1620202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83</xdr:row>
      <xdr:rowOff>95250</xdr:rowOff>
    </xdr:from>
    <xdr:to>
      <xdr:col>5</xdr:col>
      <xdr:colOff>1095375</xdr:colOff>
      <xdr:row>83</xdr:row>
      <xdr:rowOff>209550</xdr:rowOff>
    </xdr:to>
    <xdr:pic>
      <xdr:nvPicPr>
        <xdr:cNvPr id="4764" name="Picture 1046">
          <a:extLst>
            <a:ext uri="{FF2B5EF4-FFF2-40B4-BE49-F238E27FC236}">
              <a16:creationId xmlns:a16="http://schemas.microsoft.com/office/drawing/2014/main" id="{58BBD4F7-EBD6-98CF-977F-C6C7C098EBE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4779645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176</xdr:row>
      <xdr:rowOff>57150</xdr:rowOff>
    </xdr:from>
    <xdr:to>
      <xdr:col>5</xdr:col>
      <xdr:colOff>1123950</xdr:colOff>
      <xdr:row>176</xdr:row>
      <xdr:rowOff>200025</xdr:rowOff>
    </xdr:to>
    <xdr:pic>
      <xdr:nvPicPr>
        <xdr:cNvPr id="4765" name="Imagem 564">
          <a:extLst>
            <a:ext uri="{FF2B5EF4-FFF2-40B4-BE49-F238E27FC236}">
              <a16:creationId xmlns:a16="http://schemas.microsoft.com/office/drawing/2014/main" id="{1490A78A-3F6A-260B-541B-723746100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745521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176</xdr:row>
      <xdr:rowOff>95250</xdr:rowOff>
    </xdr:from>
    <xdr:to>
      <xdr:col>5</xdr:col>
      <xdr:colOff>1123950</xdr:colOff>
      <xdr:row>176</xdr:row>
      <xdr:rowOff>238125</xdr:rowOff>
    </xdr:to>
    <xdr:pic>
      <xdr:nvPicPr>
        <xdr:cNvPr id="4766" name="Imagem 564">
          <a:extLst>
            <a:ext uri="{FF2B5EF4-FFF2-40B4-BE49-F238E27FC236}">
              <a16:creationId xmlns:a16="http://schemas.microsoft.com/office/drawing/2014/main" id="{8484126C-8B50-FD12-6B30-74225464A2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745902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180</xdr:row>
      <xdr:rowOff>57150</xdr:rowOff>
    </xdr:from>
    <xdr:to>
      <xdr:col>5</xdr:col>
      <xdr:colOff>1123950</xdr:colOff>
      <xdr:row>180</xdr:row>
      <xdr:rowOff>200025</xdr:rowOff>
    </xdr:to>
    <xdr:pic>
      <xdr:nvPicPr>
        <xdr:cNvPr id="4767" name="Imagem 564">
          <a:extLst>
            <a:ext uri="{FF2B5EF4-FFF2-40B4-BE49-F238E27FC236}">
              <a16:creationId xmlns:a16="http://schemas.microsoft.com/office/drawing/2014/main" id="{2E9B8165-4C05-C8DE-08C9-DE31232DE7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758094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180</xdr:row>
      <xdr:rowOff>95250</xdr:rowOff>
    </xdr:from>
    <xdr:to>
      <xdr:col>5</xdr:col>
      <xdr:colOff>1123950</xdr:colOff>
      <xdr:row>180</xdr:row>
      <xdr:rowOff>238125</xdr:rowOff>
    </xdr:to>
    <xdr:pic>
      <xdr:nvPicPr>
        <xdr:cNvPr id="4768" name="Imagem 564">
          <a:extLst>
            <a:ext uri="{FF2B5EF4-FFF2-40B4-BE49-F238E27FC236}">
              <a16:creationId xmlns:a16="http://schemas.microsoft.com/office/drawing/2014/main" id="{893AC0C7-4593-69C5-17FF-C454B12363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758475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184</xdr:row>
      <xdr:rowOff>57150</xdr:rowOff>
    </xdr:from>
    <xdr:to>
      <xdr:col>5</xdr:col>
      <xdr:colOff>1123950</xdr:colOff>
      <xdr:row>184</xdr:row>
      <xdr:rowOff>200025</xdr:rowOff>
    </xdr:to>
    <xdr:pic>
      <xdr:nvPicPr>
        <xdr:cNvPr id="4769" name="Imagem 564">
          <a:extLst>
            <a:ext uri="{FF2B5EF4-FFF2-40B4-BE49-F238E27FC236}">
              <a16:creationId xmlns:a16="http://schemas.microsoft.com/office/drawing/2014/main" id="{DA4959CE-AD30-E5A6-4E19-B39882B51F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770667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184</xdr:row>
      <xdr:rowOff>95250</xdr:rowOff>
    </xdr:from>
    <xdr:to>
      <xdr:col>5</xdr:col>
      <xdr:colOff>1123950</xdr:colOff>
      <xdr:row>184</xdr:row>
      <xdr:rowOff>238125</xdr:rowOff>
    </xdr:to>
    <xdr:pic>
      <xdr:nvPicPr>
        <xdr:cNvPr id="4770" name="Imagem 564">
          <a:extLst>
            <a:ext uri="{FF2B5EF4-FFF2-40B4-BE49-F238E27FC236}">
              <a16:creationId xmlns:a16="http://schemas.microsoft.com/office/drawing/2014/main" id="{6B7F4A72-A1A0-1885-D6D0-818E61E80D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771048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188</xdr:row>
      <xdr:rowOff>57150</xdr:rowOff>
    </xdr:from>
    <xdr:to>
      <xdr:col>5</xdr:col>
      <xdr:colOff>1123950</xdr:colOff>
      <xdr:row>188</xdr:row>
      <xdr:rowOff>200025</xdr:rowOff>
    </xdr:to>
    <xdr:pic>
      <xdr:nvPicPr>
        <xdr:cNvPr id="4771" name="Imagem 564">
          <a:extLst>
            <a:ext uri="{FF2B5EF4-FFF2-40B4-BE49-F238E27FC236}">
              <a16:creationId xmlns:a16="http://schemas.microsoft.com/office/drawing/2014/main" id="{FC25C7D0-8D49-D155-EB8F-77E5AFE8AB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783240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188</xdr:row>
      <xdr:rowOff>95250</xdr:rowOff>
    </xdr:from>
    <xdr:to>
      <xdr:col>5</xdr:col>
      <xdr:colOff>1123950</xdr:colOff>
      <xdr:row>188</xdr:row>
      <xdr:rowOff>238125</xdr:rowOff>
    </xdr:to>
    <xdr:pic>
      <xdr:nvPicPr>
        <xdr:cNvPr id="4772" name="Imagem 564">
          <a:extLst>
            <a:ext uri="{FF2B5EF4-FFF2-40B4-BE49-F238E27FC236}">
              <a16:creationId xmlns:a16="http://schemas.microsoft.com/office/drawing/2014/main" id="{77A090DC-1402-AFA4-DF50-F266C2ADBA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783621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194</xdr:row>
      <xdr:rowOff>95250</xdr:rowOff>
    </xdr:from>
    <xdr:to>
      <xdr:col>5</xdr:col>
      <xdr:colOff>1123950</xdr:colOff>
      <xdr:row>194</xdr:row>
      <xdr:rowOff>238125</xdr:rowOff>
    </xdr:to>
    <xdr:pic>
      <xdr:nvPicPr>
        <xdr:cNvPr id="4773" name="Imagem 564">
          <a:extLst>
            <a:ext uri="{FF2B5EF4-FFF2-40B4-BE49-F238E27FC236}">
              <a16:creationId xmlns:a16="http://schemas.microsoft.com/office/drawing/2014/main" id="{4E5889B2-0480-3134-4F2A-59AAD0422B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805529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230</xdr:row>
      <xdr:rowOff>171450</xdr:rowOff>
    </xdr:from>
    <xdr:to>
      <xdr:col>5</xdr:col>
      <xdr:colOff>1133475</xdr:colOff>
      <xdr:row>230</xdr:row>
      <xdr:rowOff>314325</xdr:rowOff>
    </xdr:to>
    <xdr:pic>
      <xdr:nvPicPr>
        <xdr:cNvPr id="4774" name="Imagem 746">
          <a:extLst>
            <a:ext uri="{FF2B5EF4-FFF2-40B4-BE49-F238E27FC236}">
              <a16:creationId xmlns:a16="http://schemas.microsoft.com/office/drawing/2014/main" id="{3297BF16-61EB-24FC-6AA6-BFF707637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9700" y="1066609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229</xdr:row>
      <xdr:rowOff>209550</xdr:rowOff>
    </xdr:from>
    <xdr:to>
      <xdr:col>5</xdr:col>
      <xdr:colOff>1143000</xdr:colOff>
      <xdr:row>229</xdr:row>
      <xdr:rowOff>352425</xdr:rowOff>
    </xdr:to>
    <xdr:pic>
      <xdr:nvPicPr>
        <xdr:cNvPr id="4775" name="Imagem 747">
          <a:extLst>
            <a:ext uri="{FF2B5EF4-FFF2-40B4-BE49-F238E27FC236}">
              <a16:creationId xmlns:a16="http://schemas.microsoft.com/office/drawing/2014/main" id="{B78150CE-D151-ED75-BEEC-DB70AFE6F9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62799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277</xdr:row>
      <xdr:rowOff>76200</xdr:rowOff>
    </xdr:from>
    <xdr:to>
      <xdr:col>4</xdr:col>
      <xdr:colOff>1104900</xdr:colOff>
      <xdr:row>280</xdr:row>
      <xdr:rowOff>247650</xdr:rowOff>
    </xdr:to>
    <xdr:pic>
      <xdr:nvPicPr>
        <xdr:cNvPr id="4776" name="Picture 936">
          <a:extLst>
            <a:ext uri="{FF2B5EF4-FFF2-40B4-BE49-F238E27FC236}">
              <a16:creationId xmlns:a16="http://schemas.microsoft.com/office/drawing/2014/main" id="{390AD049-0EEC-61F0-A775-0E8565F50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126377700"/>
          <a:ext cx="81915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280</xdr:row>
      <xdr:rowOff>66675</xdr:rowOff>
    </xdr:from>
    <xdr:to>
      <xdr:col>5</xdr:col>
      <xdr:colOff>1123950</xdr:colOff>
      <xdr:row>280</xdr:row>
      <xdr:rowOff>209550</xdr:rowOff>
    </xdr:to>
    <xdr:pic>
      <xdr:nvPicPr>
        <xdr:cNvPr id="4777" name="Imagem 246">
          <a:extLst>
            <a:ext uri="{FF2B5EF4-FFF2-40B4-BE49-F238E27FC236}">
              <a16:creationId xmlns:a16="http://schemas.microsoft.com/office/drawing/2014/main" id="{AFC300E4-BB62-F28C-A4B8-79535DDF09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73111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277</xdr:row>
      <xdr:rowOff>57150</xdr:rowOff>
    </xdr:from>
    <xdr:to>
      <xdr:col>5</xdr:col>
      <xdr:colOff>1114425</xdr:colOff>
      <xdr:row>277</xdr:row>
      <xdr:rowOff>200025</xdr:rowOff>
    </xdr:to>
    <xdr:pic>
      <xdr:nvPicPr>
        <xdr:cNvPr id="4778" name="Imagem 604">
          <a:extLst>
            <a:ext uri="{FF2B5EF4-FFF2-40B4-BE49-F238E27FC236}">
              <a16:creationId xmlns:a16="http://schemas.microsoft.com/office/drawing/2014/main" id="{35E15575-5014-CD35-7142-0FE0A9C91E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263586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278</xdr:row>
      <xdr:rowOff>66675</xdr:rowOff>
    </xdr:from>
    <xdr:to>
      <xdr:col>5</xdr:col>
      <xdr:colOff>1104900</xdr:colOff>
      <xdr:row>278</xdr:row>
      <xdr:rowOff>209550</xdr:rowOff>
    </xdr:to>
    <xdr:pic>
      <xdr:nvPicPr>
        <xdr:cNvPr id="4779" name="Imagem 603">
          <a:extLst>
            <a:ext uri="{FF2B5EF4-FFF2-40B4-BE49-F238E27FC236}">
              <a16:creationId xmlns:a16="http://schemas.microsoft.com/office/drawing/2014/main" id="{350A437C-B17F-C11F-4697-D3C1A5C44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266825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279</xdr:row>
      <xdr:rowOff>76200</xdr:rowOff>
    </xdr:from>
    <xdr:to>
      <xdr:col>5</xdr:col>
      <xdr:colOff>1095375</xdr:colOff>
      <xdr:row>279</xdr:row>
      <xdr:rowOff>200025</xdr:rowOff>
    </xdr:to>
    <xdr:pic>
      <xdr:nvPicPr>
        <xdr:cNvPr id="4780" name="Picture 1499">
          <a:extLst>
            <a:ext uri="{FF2B5EF4-FFF2-40B4-BE49-F238E27FC236}">
              <a16:creationId xmlns:a16="http://schemas.microsoft.com/office/drawing/2014/main" id="{FD1C9F68-254D-E27D-AA8D-1F2DCF70B660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270063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280</xdr:row>
      <xdr:rowOff>66675</xdr:rowOff>
    </xdr:from>
    <xdr:to>
      <xdr:col>5</xdr:col>
      <xdr:colOff>1123950</xdr:colOff>
      <xdr:row>280</xdr:row>
      <xdr:rowOff>209550</xdr:rowOff>
    </xdr:to>
    <xdr:pic>
      <xdr:nvPicPr>
        <xdr:cNvPr id="4781" name="Imagem 246">
          <a:extLst>
            <a:ext uri="{FF2B5EF4-FFF2-40B4-BE49-F238E27FC236}">
              <a16:creationId xmlns:a16="http://schemas.microsoft.com/office/drawing/2014/main" id="{258479E3-E13D-0471-8A42-DA9E0BE7A1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73111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283</xdr:row>
      <xdr:rowOff>114300</xdr:rowOff>
    </xdr:from>
    <xdr:to>
      <xdr:col>5</xdr:col>
      <xdr:colOff>1123950</xdr:colOff>
      <xdr:row>283</xdr:row>
      <xdr:rowOff>257175</xdr:rowOff>
    </xdr:to>
    <xdr:pic>
      <xdr:nvPicPr>
        <xdr:cNvPr id="4782" name="Imagem 246">
          <a:extLst>
            <a:ext uri="{FF2B5EF4-FFF2-40B4-BE49-F238E27FC236}">
              <a16:creationId xmlns:a16="http://schemas.microsoft.com/office/drawing/2014/main" id="{6479424C-F3D8-4E8D-EDA6-7ACFAE52A5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83208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281</xdr:row>
      <xdr:rowOff>95250</xdr:rowOff>
    </xdr:from>
    <xdr:to>
      <xdr:col>5</xdr:col>
      <xdr:colOff>1143000</xdr:colOff>
      <xdr:row>281</xdr:row>
      <xdr:rowOff>238125</xdr:rowOff>
    </xdr:to>
    <xdr:pic>
      <xdr:nvPicPr>
        <xdr:cNvPr id="4783" name="Imagem 245">
          <a:extLst>
            <a:ext uri="{FF2B5EF4-FFF2-40B4-BE49-F238E27FC236}">
              <a16:creationId xmlns:a16="http://schemas.microsoft.com/office/drawing/2014/main" id="{8040DA88-9982-07E8-F96C-858F84C85E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276540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282</xdr:row>
      <xdr:rowOff>114300</xdr:rowOff>
    </xdr:from>
    <xdr:to>
      <xdr:col>5</xdr:col>
      <xdr:colOff>1095375</xdr:colOff>
      <xdr:row>282</xdr:row>
      <xdr:rowOff>238125</xdr:rowOff>
    </xdr:to>
    <xdr:pic>
      <xdr:nvPicPr>
        <xdr:cNvPr id="4784" name="Picture 1485">
          <a:extLst>
            <a:ext uri="{FF2B5EF4-FFF2-40B4-BE49-F238E27FC236}">
              <a16:creationId xmlns:a16="http://schemas.microsoft.com/office/drawing/2014/main" id="{801FBF24-BEE3-E6C4-6796-AC7567DF61A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280064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283</xdr:row>
      <xdr:rowOff>114300</xdr:rowOff>
    </xdr:from>
    <xdr:to>
      <xdr:col>5</xdr:col>
      <xdr:colOff>1123950</xdr:colOff>
      <xdr:row>283</xdr:row>
      <xdr:rowOff>257175</xdr:rowOff>
    </xdr:to>
    <xdr:pic>
      <xdr:nvPicPr>
        <xdr:cNvPr id="4785" name="Imagem 246">
          <a:extLst>
            <a:ext uri="{FF2B5EF4-FFF2-40B4-BE49-F238E27FC236}">
              <a16:creationId xmlns:a16="http://schemas.microsoft.com/office/drawing/2014/main" id="{9B72BDC2-46B5-1642-1807-8A4A212043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83208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286</xdr:row>
      <xdr:rowOff>114300</xdr:rowOff>
    </xdr:from>
    <xdr:to>
      <xdr:col>5</xdr:col>
      <xdr:colOff>1123950</xdr:colOff>
      <xdr:row>286</xdr:row>
      <xdr:rowOff>257175</xdr:rowOff>
    </xdr:to>
    <xdr:pic>
      <xdr:nvPicPr>
        <xdr:cNvPr id="4786" name="Imagem 246">
          <a:extLst>
            <a:ext uri="{FF2B5EF4-FFF2-40B4-BE49-F238E27FC236}">
              <a16:creationId xmlns:a16="http://schemas.microsoft.com/office/drawing/2014/main" id="{13306E3A-B95D-8A9B-07CF-C442CA9BF0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92256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284</xdr:row>
      <xdr:rowOff>95250</xdr:rowOff>
    </xdr:from>
    <xdr:to>
      <xdr:col>5</xdr:col>
      <xdr:colOff>1123950</xdr:colOff>
      <xdr:row>284</xdr:row>
      <xdr:rowOff>238125</xdr:rowOff>
    </xdr:to>
    <xdr:pic>
      <xdr:nvPicPr>
        <xdr:cNvPr id="4787" name="Imagem 245">
          <a:extLst>
            <a:ext uri="{FF2B5EF4-FFF2-40B4-BE49-F238E27FC236}">
              <a16:creationId xmlns:a16="http://schemas.microsoft.com/office/drawing/2014/main" id="{DD9652C8-9E2B-7777-3746-40DD38677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1285970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285</xdr:row>
      <xdr:rowOff>114300</xdr:rowOff>
    </xdr:from>
    <xdr:to>
      <xdr:col>5</xdr:col>
      <xdr:colOff>1095375</xdr:colOff>
      <xdr:row>285</xdr:row>
      <xdr:rowOff>238125</xdr:rowOff>
    </xdr:to>
    <xdr:pic>
      <xdr:nvPicPr>
        <xdr:cNvPr id="4788" name="Picture 1488">
          <a:extLst>
            <a:ext uri="{FF2B5EF4-FFF2-40B4-BE49-F238E27FC236}">
              <a16:creationId xmlns:a16="http://schemas.microsoft.com/office/drawing/2014/main" id="{3E1E83C8-4FDD-9DA4-E8FA-7B7742298FB5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289113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286</xdr:row>
      <xdr:rowOff>114300</xdr:rowOff>
    </xdr:from>
    <xdr:to>
      <xdr:col>5</xdr:col>
      <xdr:colOff>1123950</xdr:colOff>
      <xdr:row>286</xdr:row>
      <xdr:rowOff>257175</xdr:rowOff>
    </xdr:to>
    <xdr:pic>
      <xdr:nvPicPr>
        <xdr:cNvPr id="4789" name="Imagem 246">
          <a:extLst>
            <a:ext uri="{FF2B5EF4-FFF2-40B4-BE49-F238E27FC236}">
              <a16:creationId xmlns:a16="http://schemas.microsoft.com/office/drawing/2014/main" id="{2D733705-4E7D-E6B1-06FD-6F698FE02E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292256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295</xdr:row>
      <xdr:rowOff>114300</xdr:rowOff>
    </xdr:from>
    <xdr:to>
      <xdr:col>5</xdr:col>
      <xdr:colOff>1123950</xdr:colOff>
      <xdr:row>295</xdr:row>
      <xdr:rowOff>257175</xdr:rowOff>
    </xdr:to>
    <xdr:pic>
      <xdr:nvPicPr>
        <xdr:cNvPr id="4790" name="Imagem 246">
          <a:extLst>
            <a:ext uri="{FF2B5EF4-FFF2-40B4-BE49-F238E27FC236}">
              <a16:creationId xmlns:a16="http://schemas.microsoft.com/office/drawing/2014/main" id="{1DF0EF20-A49F-BF29-1850-82BE19F7E6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319498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295</xdr:row>
      <xdr:rowOff>114300</xdr:rowOff>
    </xdr:from>
    <xdr:to>
      <xdr:col>5</xdr:col>
      <xdr:colOff>1123950</xdr:colOff>
      <xdr:row>295</xdr:row>
      <xdr:rowOff>257175</xdr:rowOff>
    </xdr:to>
    <xdr:pic>
      <xdr:nvPicPr>
        <xdr:cNvPr id="4791" name="Imagem 246">
          <a:extLst>
            <a:ext uri="{FF2B5EF4-FFF2-40B4-BE49-F238E27FC236}">
              <a16:creationId xmlns:a16="http://schemas.microsoft.com/office/drawing/2014/main" id="{36575B2A-C242-76D6-4B53-203FA6FCA5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319498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307</xdr:row>
      <xdr:rowOff>95250</xdr:rowOff>
    </xdr:from>
    <xdr:to>
      <xdr:col>4</xdr:col>
      <xdr:colOff>1047750</xdr:colOff>
      <xdr:row>307</xdr:row>
      <xdr:rowOff>904875</xdr:rowOff>
    </xdr:to>
    <xdr:pic>
      <xdr:nvPicPr>
        <xdr:cNvPr id="4792" name="Picture 948">
          <a:extLst>
            <a:ext uri="{FF2B5EF4-FFF2-40B4-BE49-F238E27FC236}">
              <a16:creationId xmlns:a16="http://schemas.microsoft.com/office/drawing/2014/main" id="{473148E4-61BE-9856-F782-4903CCE89A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142646400"/>
          <a:ext cx="6191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308</xdr:row>
      <xdr:rowOff>76200</xdr:rowOff>
    </xdr:from>
    <xdr:to>
      <xdr:col>4</xdr:col>
      <xdr:colOff>1076325</xdr:colOff>
      <xdr:row>308</xdr:row>
      <xdr:rowOff>914400</xdr:rowOff>
    </xdr:to>
    <xdr:pic>
      <xdr:nvPicPr>
        <xdr:cNvPr id="4793" name="Picture 949">
          <a:extLst>
            <a:ext uri="{FF2B5EF4-FFF2-40B4-BE49-F238E27FC236}">
              <a16:creationId xmlns:a16="http://schemas.microsoft.com/office/drawing/2014/main" id="{7B75C95E-B875-56A1-9086-9E310E7E0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5175" y="143570325"/>
          <a:ext cx="6572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307</xdr:row>
      <xdr:rowOff>438150</xdr:rowOff>
    </xdr:from>
    <xdr:to>
      <xdr:col>5</xdr:col>
      <xdr:colOff>1114425</xdr:colOff>
      <xdr:row>307</xdr:row>
      <xdr:rowOff>581025</xdr:rowOff>
    </xdr:to>
    <xdr:pic>
      <xdr:nvPicPr>
        <xdr:cNvPr id="4794" name="Imagem 518">
          <a:extLst>
            <a:ext uri="{FF2B5EF4-FFF2-40B4-BE49-F238E27FC236}">
              <a16:creationId xmlns:a16="http://schemas.microsoft.com/office/drawing/2014/main" id="{392EF821-D874-07E2-61E0-A20ABE65D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29893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308</xdr:row>
      <xdr:rowOff>438150</xdr:rowOff>
    </xdr:from>
    <xdr:to>
      <xdr:col>5</xdr:col>
      <xdr:colOff>1114425</xdr:colOff>
      <xdr:row>308</xdr:row>
      <xdr:rowOff>581025</xdr:rowOff>
    </xdr:to>
    <xdr:pic>
      <xdr:nvPicPr>
        <xdr:cNvPr id="4795" name="Imagem 518">
          <a:extLst>
            <a:ext uri="{FF2B5EF4-FFF2-40B4-BE49-F238E27FC236}">
              <a16:creationId xmlns:a16="http://schemas.microsoft.com/office/drawing/2014/main" id="{9A232E81-1C40-AF4C-9E97-F262382284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39322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327</xdr:row>
      <xdr:rowOff>438150</xdr:rowOff>
    </xdr:from>
    <xdr:to>
      <xdr:col>5</xdr:col>
      <xdr:colOff>1114425</xdr:colOff>
      <xdr:row>327</xdr:row>
      <xdr:rowOff>581025</xdr:rowOff>
    </xdr:to>
    <xdr:pic>
      <xdr:nvPicPr>
        <xdr:cNvPr id="4796" name="Imagem 291">
          <a:extLst>
            <a:ext uri="{FF2B5EF4-FFF2-40B4-BE49-F238E27FC236}">
              <a16:creationId xmlns:a16="http://schemas.microsoft.com/office/drawing/2014/main" id="{E0A661F7-4EFA-5061-EAED-CCD2BE04DE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31429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328</xdr:row>
      <xdr:rowOff>438150</xdr:rowOff>
    </xdr:from>
    <xdr:to>
      <xdr:col>5</xdr:col>
      <xdr:colOff>1114425</xdr:colOff>
      <xdr:row>328</xdr:row>
      <xdr:rowOff>581025</xdr:rowOff>
    </xdr:to>
    <xdr:pic>
      <xdr:nvPicPr>
        <xdr:cNvPr id="4797" name="Imagem 291">
          <a:extLst>
            <a:ext uri="{FF2B5EF4-FFF2-40B4-BE49-F238E27FC236}">
              <a16:creationId xmlns:a16="http://schemas.microsoft.com/office/drawing/2014/main" id="{F96D9CEE-290D-00C0-EB06-E7D8D564B0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40859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329</xdr:row>
      <xdr:rowOff>438150</xdr:rowOff>
    </xdr:from>
    <xdr:to>
      <xdr:col>5</xdr:col>
      <xdr:colOff>1114425</xdr:colOff>
      <xdr:row>329</xdr:row>
      <xdr:rowOff>581025</xdr:rowOff>
    </xdr:to>
    <xdr:pic>
      <xdr:nvPicPr>
        <xdr:cNvPr id="4798" name="Imagem 291">
          <a:extLst>
            <a:ext uri="{FF2B5EF4-FFF2-40B4-BE49-F238E27FC236}">
              <a16:creationId xmlns:a16="http://schemas.microsoft.com/office/drawing/2014/main" id="{4BFEDE4B-5E84-EF70-7789-A2C49DD2F5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50289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466725</xdr:colOff>
      <xdr:row>327</xdr:row>
      <xdr:rowOff>66675</xdr:rowOff>
    </xdr:from>
    <xdr:to>
      <xdr:col>4</xdr:col>
      <xdr:colOff>952500</xdr:colOff>
      <xdr:row>327</xdr:row>
      <xdr:rowOff>885825</xdr:rowOff>
    </xdr:to>
    <xdr:pic>
      <xdr:nvPicPr>
        <xdr:cNvPr id="4799" name="Picture 959">
          <a:extLst>
            <a:ext uri="{FF2B5EF4-FFF2-40B4-BE49-F238E27FC236}">
              <a16:creationId xmlns:a16="http://schemas.microsoft.com/office/drawing/2014/main" id="{BAA69E17-807F-B541-C24B-3D52DF72C8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2800" y="152771475"/>
          <a:ext cx="4857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328</xdr:row>
      <xdr:rowOff>66675</xdr:rowOff>
    </xdr:from>
    <xdr:to>
      <xdr:col>4</xdr:col>
      <xdr:colOff>1076325</xdr:colOff>
      <xdr:row>328</xdr:row>
      <xdr:rowOff>904875</xdr:rowOff>
    </xdr:to>
    <xdr:pic>
      <xdr:nvPicPr>
        <xdr:cNvPr id="4800" name="Picture 958">
          <a:extLst>
            <a:ext uri="{FF2B5EF4-FFF2-40B4-BE49-F238E27FC236}">
              <a16:creationId xmlns:a16="http://schemas.microsoft.com/office/drawing/2014/main" id="{D5A716F9-51D1-B1C6-E61E-0212904A4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8025" y="153714450"/>
          <a:ext cx="7143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329</xdr:row>
      <xdr:rowOff>57150</xdr:rowOff>
    </xdr:from>
    <xdr:to>
      <xdr:col>4</xdr:col>
      <xdr:colOff>1095375</xdr:colOff>
      <xdr:row>329</xdr:row>
      <xdr:rowOff>895350</xdr:rowOff>
    </xdr:to>
    <xdr:pic>
      <xdr:nvPicPr>
        <xdr:cNvPr id="4801" name="Picture 960">
          <a:extLst>
            <a:ext uri="{FF2B5EF4-FFF2-40B4-BE49-F238E27FC236}">
              <a16:creationId xmlns:a16="http://schemas.microsoft.com/office/drawing/2014/main" id="{2ED35955-8D45-764C-53D0-BD5676CB9F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154647900"/>
          <a:ext cx="7239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358</xdr:row>
      <xdr:rowOff>104775</xdr:rowOff>
    </xdr:from>
    <xdr:to>
      <xdr:col>5</xdr:col>
      <xdr:colOff>1123950</xdr:colOff>
      <xdr:row>358</xdr:row>
      <xdr:rowOff>247650</xdr:rowOff>
    </xdr:to>
    <xdr:pic>
      <xdr:nvPicPr>
        <xdr:cNvPr id="4802" name="Imagem 246">
          <a:extLst>
            <a:ext uri="{FF2B5EF4-FFF2-40B4-BE49-F238E27FC236}">
              <a16:creationId xmlns:a16="http://schemas.microsoft.com/office/drawing/2014/main" id="{DB63DEBA-A4F4-E9C1-5B71-D0D36AACF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774698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355</xdr:row>
      <xdr:rowOff>95250</xdr:rowOff>
    </xdr:from>
    <xdr:to>
      <xdr:col>5</xdr:col>
      <xdr:colOff>1114425</xdr:colOff>
      <xdr:row>355</xdr:row>
      <xdr:rowOff>238125</xdr:rowOff>
    </xdr:to>
    <xdr:pic>
      <xdr:nvPicPr>
        <xdr:cNvPr id="4803" name="Imagem 604">
          <a:extLst>
            <a:ext uri="{FF2B5EF4-FFF2-40B4-BE49-F238E27FC236}">
              <a16:creationId xmlns:a16="http://schemas.microsoft.com/office/drawing/2014/main" id="{72C931D3-5008-AB73-4B83-49B94003A7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66887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357</xdr:row>
      <xdr:rowOff>95250</xdr:rowOff>
    </xdr:from>
    <xdr:to>
      <xdr:col>5</xdr:col>
      <xdr:colOff>1104900</xdr:colOff>
      <xdr:row>357</xdr:row>
      <xdr:rowOff>238125</xdr:rowOff>
    </xdr:to>
    <xdr:pic>
      <xdr:nvPicPr>
        <xdr:cNvPr id="4804" name="Imagem 603">
          <a:extLst>
            <a:ext uri="{FF2B5EF4-FFF2-40B4-BE49-F238E27FC236}">
              <a16:creationId xmlns:a16="http://schemas.microsoft.com/office/drawing/2014/main" id="{F8BDB97B-554D-043A-BB77-19765C0C7B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772031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358</xdr:row>
      <xdr:rowOff>66675</xdr:rowOff>
    </xdr:from>
    <xdr:to>
      <xdr:col>5</xdr:col>
      <xdr:colOff>1123950</xdr:colOff>
      <xdr:row>358</xdr:row>
      <xdr:rowOff>219075</xdr:rowOff>
    </xdr:to>
    <xdr:pic>
      <xdr:nvPicPr>
        <xdr:cNvPr id="4805" name="Imagem 246">
          <a:extLst>
            <a:ext uri="{FF2B5EF4-FFF2-40B4-BE49-F238E27FC236}">
              <a16:creationId xmlns:a16="http://schemas.microsoft.com/office/drawing/2014/main" id="{47F983AD-FD1E-FF30-4BA0-B3ABC84E9F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00650" y="177431700"/>
          <a:ext cx="1524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355</xdr:row>
      <xdr:rowOff>104775</xdr:rowOff>
    </xdr:from>
    <xdr:to>
      <xdr:col>4</xdr:col>
      <xdr:colOff>1095375</xdr:colOff>
      <xdr:row>358</xdr:row>
      <xdr:rowOff>142875</xdr:rowOff>
    </xdr:to>
    <xdr:pic>
      <xdr:nvPicPr>
        <xdr:cNvPr id="4806" name="Picture 965">
          <a:extLst>
            <a:ext uri="{FF2B5EF4-FFF2-40B4-BE49-F238E27FC236}">
              <a16:creationId xmlns:a16="http://schemas.microsoft.com/office/drawing/2014/main" id="{D1AF393E-EAA4-4F0A-C6F8-870BD166D8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176698275"/>
          <a:ext cx="85725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403</xdr:row>
      <xdr:rowOff>95250</xdr:rowOff>
    </xdr:from>
    <xdr:to>
      <xdr:col>5</xdr:col>
      <xdr:colOff>1104900</xdr:colOff>
      <xdr:row>404</xdr:row>
      <xdr:rowOff>9525</xdr:rowOff>
    </xdr:to>
    <xdr:pic>
      <xdr:nvPicPr>
        <xdr:cNvPr id="4807" name="Imagem 603">
          <a:extLst>
            <a:ext uri="{FF2B5EF4-FFF2-40B4-BE49-F238E27FC236}">
              <a16:creationId xmlns:a16="http://schemas.microsoft.com/office/drawing/2014/main" id="{8962CFC0-5629-73BA-FD93-92A748FB6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91452500"/>
          <a:ext cx="1428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404</xdr:row>
      <xdr:rowOff>104775</xdr:rowOff>
    </xdr:from>
    <xdr:to>
      <xdr:col>5</xdr:col>
      <xdr:colOff>1095375</xdr:colOff>
      <xdr:row>404</xdr:row>
      <xdr:rowOff>219075</xdr:rowOff>
    </xdr:to>
    <xdr:pic>
      <xdr:nvPicPr>
        <xdr:cNvPr id="4808" name="Picture 1120">
          <a:extLst>
            <a:ext uri="{FF2B5EF4-FFF2-40B4-BE49-F238E27FC236}">
              <a16:creationId xmlns:a16="http://schemas.microsoft.com/office/drawing/2014/main" id="{E2802292-CC7C-07A6-10A3-90C19278003F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9177635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525</xdr:row>
      <xdr:rowOff>95250</xdr:rowOff>
    </xdr:from>
    <xdr:to>
      <xdr:col>5</xdr:col>
      <xdr:colOff>1095375</xdr:colOff>
      <xdr:row>525</xdr:row>
      <xdr:rowOff>209550</xdr:rowOff>
    </xdr:to>
    <xdr:pic>
      <xdr:nvPicPr>
        <xdr:cNvPr id="4809" name="Picture 1512">
          <a:extLst>
            <a:ext uri="{FF2B5EF4-FFF2-40B4-BE49-F238E27FC236}">
              <a16:creationId xmlns:a16="http://schemas.microsoft.com/office/drawing/2014/main" id="{6A0FC133-72EB-438D-B28B-61E2238BEA0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4445912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528</xdr:row>
      <xdr:rowOff>95250</xdr:rowOff>
    </xdr:from>
    <xdr:to>
      <xdr:col>5</xdr:col>
      <xdr:colOff>1095375</xdr:colOff>
      <xdr:row>528</xdr:row>
      <xdr:rowOff>209550</xdr:rowOff>
    </xdr:to>
    <xdr:pic>
      <xdr:nvPicPr>
        <xdr:cNvPr id="4810" name="Picture 1496">
          <a:extLst>
            <a:ext uri="{FF2B5EF4-FFF2-40B4-BE49-F238E27FC236}">
              <a16:creationId xmlns:a16="http://schemas.microsoft.com/office/drawing/2014/main" id="{81D5FACA-F8B6-394E-CF0F-32279A215936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4540210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601</xdr:row>
      <xdr:rowOff>438150</xdr:rowOff>
    </xdr:from>
    <xdr:to>
      <xdr:col>5</xdr:col>
      <xdr:colOff>1114425</xdr:colOff>
      <xdr:row>601</xdr:row>
      <xdr:rowOff>581025</xdr:rowOff>
    </xdr:to>
    <xdr:pic>
      <xdr:nvPicPr>
        <xdr:cNvPr id="4811" name="Imagem 486">
          <a:extLst>
            <a:ext uri="{FF2B5EF4-FFF2-40B4-BE49-F238E27FC236}">
              <a16:creationId xmlns:a16="http://schemas.microsoft.com/office/drawing/2014/main" id="{8538671E-6875-739E-58D6-9BCF92C1F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705957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438150</xdr:colOff>
      <xdr:row>601</xdr:row>
      <xdr:rowOff>66675</xdr:rowOff>
    </xdr:from>
    <xdr:to>
      <xdr:col>4</xdr:col>
      <xdr:colOff>1019175</xdr:colOff>
      <xdr:row>601</xdr:row>
      <xdr:rowOff>876300</xdr:rowOff>
    </xdr:to>
    <xdr:pic>
      <xdr:nvPicPr>
        <xdr:cNvPr id="4812" name="Picture 941">
          <a:extLst>
            <a:ext uri="{FF2B5EF4-FFF2-40B4-BE49-F238E27FC236}">
              <a16:creationId xmlns:a16="http://schemas.microsoft.com/office/drawing/2014/main" id="{F7A65368-B4E0-9B79-88D8-B26778D2D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270224250"/>
          <a:ext cx="58102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603</xdr:row>
      <xdr:rowOff>114300</xdr:rowOff>
    </xdr:from>
    <xdr:to>
      <xdr:col>5</xdr:col>
      <xdr:colOff>1066800</xdr:colOff>
      <xdr:row>603</xdr:row>
      <xdr:rowOff>238125</xdr:rowOff>
    </xdr:to>
    <xdr:pic>
      <xdr:nvPicPr>
        <xdr:cNvPr id="4813" name="Picture 1492">
          <a:extLst>
            <a:ext uri="{FF2B5EF4-FFF2-40B4-BE49-F238E27FC236}">
              <a16:creationId xmlns:a16="http://schemas.microsoft.com/office/drawing/2014/main" id="{551FCFFD-A58F-3258-3909-EAABFE5214D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2715387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569</xdr:row>
      <xdr:rowOff>114300</xdr:rowOff>
    </xdr:from>
    <xdr:to>
      <xdr:col>5</xdr:col>
      <xdr:colOff>1123950</xdr:colOff>
      <xdr:row>569</xdr:row>
      <xdr:rowOff>257175</xdr:rowOff>
    </xdr:to>
    <xdr:pic>
      <xdr:nvPicPr>
        <xdr:cNvPr id="4814" name="Imagem 497">
          <a:extLst>
            <a:ext uri="{FF2B5EF4-FFF2-40B4-BE49-F238E27FC236}">
              <a16:creationId xmlns:a16="http://schemas.microsoft.com/office/drawing/2014/main" id="{126AFDBC-9C0E-BABF-6E96-A4C88CE4DF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210175" y="2587466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569</xdr:row>
      <xdr:rowOff>142875</xdr:rowOff>
    </xdr:from>
    <xdr:to>
      <xdr:col>5</xdr:col>
      <xdr:colOff>1114425</xdr:colOff>
      <xdr:row>569</xdr:row>
      <xdr:rowOff>285750</xdr:rowOff>
    </xdr:to>
    <xdr:pic>
      <xdr:nvPicPr>
        <xdr:cNvPr id="4815" name="Imagem 497">
          <a:extLst>
            <a:ext uri="{FF2B5EF4-FFF2-40B4-BE49-F238E27FC236}">
              <a16:creationId xmlns:a16="http://schemas.microsoft.com/office/drawing/2014/main" id="{536434B5-54C7-1F59-03CA-D8C6661ED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91125" y="2587752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15</xdr:row>
      <xdr:rowOff>104775</xdr:rowOff>
    </xdr:from>
    <xdr:to>
      <xdr:col>5</xdr:col>
      <xdr:colOff>1114425</xdr:colOff>
      <xdr:row>15</xdr:row>
      <xdr:rowOff>219075</xdr:rowOff>
    </xdr:to>
    <xdr:pic>
      <xdr:nvPicPr>
        <xdr:cNvPr id="4817" name="Picture 1482">
          <a:extLst>
            <a:ext uri="{FF2B5EF4-FFF2-40B4-BE49-F238E27FC236}">
              <a16:creationId xmlns:a16="http://schemas.microsoft.com/office/drawing/2014/main" id="{694070D1-9A26-34AF-F694-26D153F10B57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364932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247</xdr:row>
      <xdr:rowOff>85725</xdr:rowOff>
    </xdr:from>
    <xdr:to>
      <xdr:col>5</xdr:col>
      <xdr:colOff>1114425</xdr:colOff>
      <xdr:row>247</xdr:row>
      <xdr:rowOff>228600</xdr:rowOff>
    </xdr:to>
    <xdr:pic>
      <xdr:nvPicPr>
        <xdr:cNvPr id="4818" name="Imagem 790">
          <a:extLst>
            <a:ext uri="{FF2B5EF4-FFF2-40B4-BE49-F238E27FC236}">
              <a16:creationId xmlns:a16="http://schemas.microsoft.com/office/drawing/2014/main" id="{293AA6A5-6655-F938-6F45-3E0DEED15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1148238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248</xdr:row>
      <xdr:rowOff>114300</xdr:rowOff>
    </xdr:from>
    <xdr:to>
      <xdr:col>5</xdr:col>
      <xdr:colOff>1114425</xdr:colOff>
      <xdr:row>248</xdr:row>
      <xdr:rowOff>257175</xdr:rowOff>
    </xdr:to>
    <xdr:pic>
      <xdr:nvPicPr>
        <xdr:cNvPr id="4819" name="Imagem 791">
          <a:extLst>
            <a:ext uri="{FF2B5EF4-FFF2-40B4-BE49-F238E27FC236}">
              <a16:creationId xmlns:a16="http://schemas.microsoft.com/office/drawing/2014/main" id="{CF83B991-EC2E-787F-6410-8DB06E1024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1151382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246</xdr:row>
      <xdr:rowOff>76200</xdr:rowOff>
    </xdr:from>
    <xdr:to>
      <xdr:col>5</xdr:col>
      <xdr:colOff>1123950</xdr:colOff>
      <xdr:row>246</xdr:row>
      <xdr:rowOff>219075</xdr:rowOff>
    </xdr:to>
    <xdr:pic>
      <xdr:nvPicPr>
        <xdr:cNvPr id="4820" name="Imagem 792">
          <a:extLst>
            <a:ext uri="{FF2B5EF4-FFF2-40B4-BE49-F238E27FC236}">
              <a16:creationId xmlns:a16="http://schemas.microsoft.com/office/drawing/2014/main" id="{2DF53DD5-FD4B-18D3-7D2E-9D58D2CAC8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1145286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289</xdr:row>
      <xdr:rowOff>114300</xdr:rowOff>
    </xdr:from>
    <xdr:to>
      <xdr:col>5</xdr:col>
      <xdr:colOff>1123950</xdr:colOff>
      <xdr:row>289</xdr:row>
      <xdr:rowOff>257175</xdr:rowOff>
    </xdr:to>
    <xdr:pic>
      <xdr:nvPicPr>
        <xdr:cNvPr id="4821" name="Imagem 246">
          <a:extLst>
            <a:ext uri="{FF2B5EF4-FFF2-40B4-BE49-F238E27FC236}">
              <a16:creationId xmlns:a16="http://schemas.microsoft.com/office/drawing/2014/main" id="{55E38A6D-E614-6B2F-31C9-EE2E537E70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300924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288</xdr:row>
      <xdr:rowOff>114300</xdr:rowOff>
    </xdr:from>
    <xdr:to>
      <xdr:col>5</xdr:col>
      <xdr:colOff>1095375</xdr:colOff>
      <xdr:row>288</xdr:row>
      <xdr:rowOff>238125</xdr:rowOff>
    </xdr:to>
    <xdr:pic>
      <xdr:nvPicPr>
        <xdr:cNvPr id="4822" name="Picture 1488">
          <a:extLst>
            <a:ext uri="{FF2B5EF4-FFF2-40B4-BE49-F238E27FC236}">
              <a16:creationId xmlns:a16="http://schemas.microsoft.com/office/drawing/2014/main" id="{9E4C1411-6D35-1769-EF1E-82F1218A9440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298067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289</xdr:row>
      <xdr:rowOff>114300</xdr:rowOff>
    </xdr:from>
    <xdr:to>
      <xdr:col>5</xdr:col>
      <xdr:colOff>1123950</xdr:colOff>
      <xdr:row>289</xdr:row>
      <xdr:rowOff>257175</xdr:rowOff>
    </xdr:to>
    <xdr:pic>
      <xdr:nvPicPr>
        <xdr:cNvPr id="4823" name="Imagem 246">
          <a:extLst>
            <a:ext uri="{FF2B5EF4-FFF2-40B4-BE49-F238E27FC236}">
              <a16:creationId xmlns:a16="http://schemas.microsoft.com/office/drawing/2014/main" id="{0F72CEE0-AC1F-E04F-308B-F796BF506D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300924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288</xdr:row>
      <xdr:rowOff>9525</xdr:rowOff>
    </xdr:from>
    <xdr:to>
      <xdr:col>5</xdr:col>
      <xdr:colOff>1114425</xdr:colOff>
      <xdr:row>288</xdr:row>
      <xdr:rowOff>9525</xdr:rowOff>
    </xdr:to>
    <xdr:pic>
      <xdr:nvPicPr>
        <xdr:cNvPr id="4824" name="Imagem 247">
          <a:extLst>
            <a:ext uri="{FF2B5EF4-FFF2-40B4-BE49-F238E27FC236}">
              <a16:creationId xmlns:a16="http://schemas.microsoft.com/office/drawing/2014/main" id="{ED106D04-BBCB-E585-1402-1A2C6C918A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29701925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287</xdr:row>
      <xdr:rowOff>114300</xdr:rowOff>
    </xdr:from>
    <xdr:to>
      <xdr:col>5</xdr:col>
      <xdr:colOff>1133475</xdr:colOff>
      <xdr:row>287</xdr:row>
      <xdr:rowOff>257175</xdr:rowOff>
    </xdr:to>
    <xdr:pic>
      <xdr:nvPicPr>
        <xdr:cNvPr id="4825" name="Imagem 245">
          <a:extLst>
            <a:ext uri="{FF2B5EF4-FFF2-40B4-BE49-F238E27FC236}">
              <a16:creationId xmlns:a16="http://schemas.microsoft.com/office/drawing/2014/main" id="{6C4A9A0E-1105-BF31-E324-EFF334E328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1295209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291</xdr:row>
      <xdr:rowOff>9525</xdr:rowOff>
    </xdr:from>
    <xdr:to>
      <xdr:col>5</xdr:col>
      <xdr:colOff>1114425</xdr:colOff>
      <xdr:row>291</xdr:row>
      <xdr:rowOff>9525</xdr:rowOff>
    </xdr:to>
    <xdr:pic>
      <xdr:nvPicPr>
        <xdr:cNvPr id="4826" name="Imagem 247">
          <a:extLst>
            <a:ext uri="{FF2B5EF4-FFF2-40B4-BE49-F238E27FC236}">
              <a16:creationId xmlns:a16="http://schemas.microsoft.com/office/drawing/2014/main" id="{9DD756B2-10C7-35D2-38B8-2E0F1197A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0559175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292</xdr:row>
      <xdr:rowOff>114300</xdr:rowOff>
    </xdr:from>
    <xdr:to>
      <xdr:col>5</xdr:col>
      <xdr:colOff>1123950</xdr:colOff>
      <xdr:row>292</xdr:row>
      <xdr:rowOff>257175</xdr:rowOff>
    </xdr:to>
    <xdr:pic>
      <xdr:nvPicPr>
        <xdr:cNvPr id="4827" name="Imagem 246">
          <a:extLst>
            <a:ext uri="{FF2B5EF4-FFF2-40B4-BE49-F238E27FC236}">
              <a16:creationId xmlns:a16="http://schemas.microsoft.com/office/drawing/2014/main" id="{B792F4B3-D1E4-C0A1-7CF8-B32A7EE410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309497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291</xdr:row>
      <xdr:rowOff>114300</xdr:rowOff>
    </xdr:from>
    <xdr:to>
      <xdr:col>5</xdr:col>
      <xdr:colOff>1095375</xdr:colOff>
      <xdr:row>291</xdr:row>
      <xdr:rowOff>238125</xdr:rowOff>
    </xdr:to>
    <xdr:pic>
      <xdr:nvPicPr>
        <xdr:cNvPr id="4828" name="Picture 1488">
          <a:extLst>
            <a:ext uri="{FF2B5EF4-FFF2-40B4-BE49-F238E27FC236}">
              <a16:creationId xmlns:a16="http://schemas.microsoft.com/office/drawing/2014/main" id="{710DAA5B-DD80-76AC-DCBD-EBFB3C689D9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306639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292</xdr:row>
      <xdr:rowOff>114300</xdr:rowOff>
    </xdr:from>
    <xdr:to>
      <xdr:col>5</xdr:col>
      <xdr:colOff>1123950</xdr:colOff>
      <xdr:row>292</xdr:row>
      <xdr:rowOff>257175</xdr:rowOff>
    </xdr:to>
    <xdr:pic>
      <xdr:nvPicPr>
        <xdr:cNvPr id="4829" name="Imagem 246">
          <a:extLst>
            <a:ext uri="{FF2B5EF4-FFF2-40B4-BE49-F238E27FC236}">
              <a16:creationId xmlns:a16="http://schemas.microsoft.com/office/drawing/2014/main" id="{1757EAA2-8C9E-31E9-8CC6-59082F73D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309497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291</xdr:row>
      <xdr:rowOff>9525</xdr:rowOff>
    </xdr:from>
    <xdr:to>
      <xdr:col>5</xdr:col>
      <xdr:colOff>1114425</xdr:colOff>
      <xdr:row>291</xdr:row>
      <xdr:rowOff>9525</xdr:rowOff>
    </xdr:to>
    <xdr:pic>
      <xdr:nvPicPr>
        <xdr:cNvPr id="4830" name="Imagem 247">
          <a:extLst>
            <a:ext uri="{FF2B5EF4-FFF2-40B4-BE49-F238E27FC236}">
              <a16:creationId xmlns:a16="http://schemas.microsoft.com/office/drawing/2014/main" id="{360D2802-9617-1B74-E071-7BCC2908C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30559175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290</xdr:row>
      <xdr:rowOff>114300</xdr:rowOff>
    </xdr:from>
    <xdr:to>
      <xdr:col>5</xdr:col>
      <xdr:colOff>1133475</xdr:colOff>
      <xdr:row>290</xdr:row>
      <xdr:rowOff>257175</xdr:rowOff>
    </xdr:to>
    <xdr:pic>
      <xdr:nvPicPr>
        <xdr:cNvPr id="4831" name="Imagem 245">
          <a:extLst>
            <a:ext uri="{FF2B5EF4-FFF2-40B4-BE49-F238E27FC236}">
              <a16:creationId xmlns:a16="http://schemas.microsoft.com/office/drawing/2014/main" id="{B51003EB-1656-C4C4-40D7-D4F6638CB6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1303782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570</xdr:row>
      <xdr:rowOff>95250</xdr:rowOff>
    </xdr:from>
    <xdr:to>
      <xdr:col>4</xdr:col>
      <xdr:colOff>1123950</xdr:colOff>
      <xdr:row>572</xdr:row>
      <xdr:rowOff>276225</xdr:rowOff>
    </xdr:to>
    <xdr:pic>
      <xdr:nvPicPr>
        <xdr:cNvPr id="4832" name="Imagem 1554">
          <a:extLst>
            <a:ext uri="{FF2B5EF4-FFF2-40B4-BE49-F238E27FC236}">
              <a16:creationId xmlns:a16="http://schemas.microsoft.com/office/drawing/2014/main" id="{409FA48B-81A7-C37C-86B4-44AD73D12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259080000"/>
          <a:ext cx="8763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570</xdr:row>
      <xdr:rowOff>161925</xdr:rowOff>
    </xdr:from>
    <xdr:to>
      <xdr:col>5</xdr:col>
      <xdr:colOff>1123950</xdr:colOff>
      <xdr:row>570</xdr:row>
      <xdr:rowOff>304800</xdr:rowOff>
    </xdr:to>
    <xdr:pic>
      <xdr:nvPicPr>
        <xdr:cNvPr id="4833" name="Imagem 496">
          <a:extLst>
            <a:ext uri="{FF2B5EF4-FFF2-40B4-BE49-F238E27FC236}">
              <a16:creationId xmlns:a16="http://schemas.microsoft.com/office/drawing/2014/main" id="{07CD7882-485B-B798-0D28-2DBB61DD6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591466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571</xdr:row>
      <xdr:rowOff>142875</xdr:rowOff>
    </xdr:from>
    <xdr:to>
      <xdr:col>5</xdr:col>
      <xdr:colOff>1085850</xdr:colOff>
      <xdr:row>571</xdr:row>
      <xdr:rowOff>257175</xdr:rowOff>
    </xdr:to>
    <xdr:pic>
      <xdr:nvPicPr>
        <xdr:cNvPr id="4834" name="Picture 1090">
          <a:extLst>
            <a:ext uri="{FF2B5EF4-FFF2-40B4-BE49-F238E27FC236}">
              <a16:creationId xmlns:a16="http://schemas.microsoft.com/office/drawing/2014/main" id="{88ED7583-8BFC-604B-8807-BE44E6E6D69E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5948005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572</xdr:row>
      <xdr:rowOff>114300</xdr:rowOff>
    </xdr:from>
    <xdr:to>
      <xdr:col>5</xdr:col>
      <xdr:colOff>1123950</xdr:colOff>
      <xdr:row>572</xdr:row>
      <xdr:rowOff>257175</xdr:rowOff>
    </xdr:to>
    <xdr:pic>
      <xdr:nvPicPr>
        <xdr:cNvPr id="4835" name="Imagem 497">
          <a:extLst>
            <a:ext uri="{FF2B5EF4-FFF2-40B4-BE49-F238E27FC236}">
              <a16:creationId xmlns:a16="http://schemas.microsoft.com/office/drawing/2014/main" id="{36315421-C728-5B6B-E45F-5C1F6AE33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210175" y="2598039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572</xdr:row>
      <xdr:rowOff>142875</xdr:rowOff>
    </xdr:from>
    <xdr:to>
      <xdr:col>5</xdr:col>
      <xdr:colOff>1104900</xdr:colOff>
      <xdr:row>572</xdr:row>
      <xdr:rowOff>285750</xdr:rowOff>
    </xdr:to>
    <xdr:pic>
      <xdr:nvPicPr>
        <xdr:cNvPr id="4836" name="Imagem 497">
          <a:extLst>
            <a:ext uri="{FF2B5EF4-FFF2-40B4-BE49-F238E27FC236}">
              <a16:creationId xmlns:a16="http://schemas.microsoft.com/office/drawing/2014/main" id="{E10E75FE-CF51-5D35-3383-7F69A02C37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81600" y="2598324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600</xdr:row>
      <xdr:rowOff>66675</xdr:rowOff>
    </xdr:from>
    <xdr:to>
      <xdr:col>4</xdr:col>
      <xdr:colOff>971550</xdr:colOff>
      <xdr:row>600</xdr:row>
      <xdr:rowOff>933450</xdr:rowOff>
    </xdr:to>
    <xdr:pic>
      <xdr:nvPicPr>
        <xdr:cNvPr id="4837" name="Imagem 1572">
          <a:extLst>
            <a:ext uri="{FF2B5EF4-FFF2-40B4-BE49-F238E27FC236}">
              <a16:creationId xmlns:a16="http://schemas.microsoft.com/office/drawing/2014/main" id="{D648D4ED-632D-C1A9-0DC9-76A6F83E84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269224125"/>
          <a:ext cx="5905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600</xdr:row>
      <xdr:rowOff>438150</xdr:rowOff>
    </xdr:from>
    <xdr:to>
      <xdr:col>5</xdr:col>
      <xdr:colOff>1114425</xdr:colOff>
      <xdr:row>600</xdr:row>
      <xdr:rowOff>581025</xdr:rowOff>
    </xdr:to>
    <xdr:pic>
      <xdr:nvPicPr>
        <xdr:cNvPr id="4838" name="Imagem 486">
          <a:extLst>
            <a:ext uri="{FF2B5EF4-FFF2-40B4-BE49-F238E27FC236}">
              <a16:creationId xmlns:a16="http://schemas.microsoft.com/office/drawing/2014/main" id="{50E46332-CE44-60E0-2C2E-8E38A42AA7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95956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597</xdr:row>
      <xdr:rowOff>85725</xdr:rowOff>
    </xdr:from>
    <xdr:to>
      <xdr:col>5</xdr:col>
      <xdr:colOff>1123950</xdr:colOff>
      <xdr:row>597</xdr:row>
      <xdr:rowOff>228600</xdr:rowOff>
    </xdr:to>
    <xdr:pic>
      <xdr:nvPicPr>
        <xdr:cNvPr id="4839" name="Imagem 496">
          <a:extLst>
            <a:ext uri="{FF2B5EF4-FFF2-40B4-BE49-F238E27FC236}">
              <a16:creationId xmlns:a16="http://schemas.microsoft.com/office/drawing/2014/main" id="{70300485-114C-56FE-6CC1-36FCDE485F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2683002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598</xdr:row>
      <xdr:rowOff>114300</xdr:rowOff>
    </xdr:from>
    <xdr:to>
      <xdr:col>5</xdr:col>
      <xdr:colOff>1095375</xdr:colOff>
      <xdr:row>598</xdr:row>
      <xdr:rowOff>238125</xdr:rowOff>
    </xdr:to>
    <xdr:pic>
      <xdr:nvPicPr>
        <xdr:cNvPr id="4840" name="Picture 1187">
          <a:extLst>
            <a:ext uri="{FF2B5EF4-FFF2-40B4-BE49-F238E27FC236}">
              <a16:creationId xmlns:a16="http://schemas.microsoft.com/office/drawing/2014/main" id="{7B8CBB0B-AD37-D1AD-2EC5-B355FE78B67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686431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914400</xdr:colOff>
      <xdr:row>606</xdr:row>
      <xdr:rowOff>142875</xdr:rowOff>
    </xdr:from>
    <xdr:to>
      <xdr:col>5</xdr:col>
      <xdr:colOff>1066800</xdr:colOff>
      <xdr:row>606</xdr:row>
      <xdr:rowOff>276225</xdr:rowOff>
    </xdr:to>
    <xdr:pic>
      <xdr:nvPicPr>
        <xdr:cNvPr id="4841" name="Imagem 495">
          <a:extLst>
            <a:ext uri="{FF2B5EF4-FFF2-40B4-BE49-F238E27FC236}">
              <a16:creationId xmlns:a16="http://schemas.microsoft.com/office/drawing/2014/main" id="{3A5AE516-57EE-327A-E3F6-2DCCFA4C4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43500" y="272510250"/>
          <a:ext cx="1524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904875</xdr:colOff>
      <xdr:row>605</xdr:row>
      <xdr:rowOff>161925</xdr:rowOff>
    </xdr:from>
    <xdr:to>
      <xdr:col>5</xdr:col>
      <xdr:colOff>1076325</xdr:colOff>
      <xdr:row>605</xdr:row>
      <xdr:rowOff>304800</xdr:rowOff>
    </xdr:to>
    <xdr:pic>
      <xdr:nvPicPr>
        <xdr:cNvPr id="4842" name="Imagem 494">
          <a:extLst>
            <a:ext uri="{FF2B5EF4-FFF2-40B4-BE49-F238E27FC236}">
              <a16:creationId xmlns:a16="http://schemas.microsoft.com/office/drawing/2014/main" id="{AFB36F0A-438D-B435-663B-E566064A04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5" y="272214975"/>
          <a:ext cx="1714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613</xdr:row>
      <xdr:rowOff>133350</xdr:rowOff>
    </xdr:from>
    <xdr:to>
      <xdr:col>5</xdr:col>
      <xdr:colOff>1133475</xdr:colOff>
      <xdr:row>613</xdr:row>
      <xdr:rowOff>257175</xdr:rowOff>
    </xdr:to>
    <xdr:pic>
      <xdr:nvPicPr>
        <xdr:cNvPr id="4843" name="Imagem 815">
          <a:extLst>
            <a:ext uri="{FF2B5EF4-FFF2-40B4-BE49-F238E27FC236}">
              <a16:creationId xmlns:a16="http://schemas.microsoft.com/office/drawing/2014/main" id="{BBE4C0B3-EA79-6B9B-BB46-3AD198BBE8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75958300"/>
          <a:ext cx="1619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615</xdr:row>
      <xdr:rowOff>123825</xdr:rowOff>
    </xdr:from>
    <xdr:to>
      <xdr:col>5</xdr:col>
      <xdr:colOff>1104900</xdr:colOff>
      <xdr:row>615</xdr:row>
      <xdr:rowOff>257175</xdr:rowOff>
    </xdr:to>
    <xdr:pic>
      <xdr:nvPicPr>
        <xdr:cNvPr id="4844" name="Imagem 816">
          <a:extLst>
            <a:ext uri="{FF2B5EF4-FFF2-40B4-BE49-F238E27FC236}">
              <a16:creationId xmlns:a16="http://schemas.microsoft.com/office/drawing/2014/main" id="{D2EECE30-1132-87DE-6256-9C21275604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81600" y="276577425"/>
          <a:ext cx="1524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614</xdr:row>
      <xdr:rowOff>114300</xdr:rowOff>
    </xdr:from>
    <xdr:to>
      <xdr:col>5</xdr:col>
      <xdr:colOff>1095375</xdr:colOff>
      <xdr:row>614</xdr:row>
      <xdr:rowOff>238125</xdr:rowOff>
    </xdr:to>
    <xdr:pic>
      <xdr:nvPicPr>
        <xdr:cNvPr id="4845" name="Picture 1204">
          <a:extLst>
            <a:ext uri="{FF2B5EF4-FFF2-40B4-BE49-F238E27FC236}">
              <a16:creationId xmlns:a16="http://schemas.microsoft.com/office/drawing/2014/main" id="{86D3BF7D-F264-4600-FFB5-58C71CB079D4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762535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119</xdr:row>
      <xdr:rowOff>123825</xdr:rowOff>
    </xdr:from>
    <xdr:to>
      <xdr:col>5</xdr:col>
      <xdr:colOff>1095375</xdr:colOff>
      <xdr:row>119</xdr:row>
      <xdr:rowOff>247650</xdr:rowOff>
    </xdr:to>
    <xdr:pic>
      <xdr:nvPicPr>
        <xdr:cNvPr id="4846" name="Picture 1070">
          <a:extLst>
            <a:ext uri="{FF2B5EF4-FFF2-40B4-BE49-F238E27FC236}">
              <a16:creationId xmlns:a16="http://schemas.microsoft.com/office/drawing/2014/main" id="{B9DC4296-5AA0-C443-D5DF-2A360FC98B1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563689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123</xdr:row>
      <xdr:rowOff>123825</xdr:rowOff>
    </xdr:from>
    <xdr:to>
      <xdr:col>5</xdr:col>
      <xdr:colOff>1095375</xdr:colOff>
      <xdr:row>123</xdr:row>
      <xdr:rowOff>247650</xdr:rowOff>
    </xdr:to>
    <xdr:pic>
      <xdr:nvPicPr>
        <xdr:cNvPr id="4847" name="Picture 1070">
          <a:extLst>
            <a:ext uri="{FF2B5EF4-FFF2-40B4-BE49-F238E27FC236}">
              <a16:creationId xmlns:a16="http://schemas.microsoft.com/office/drawing/2014/main" id="{741C8146-C70E-8184-A556-0ED1084A936B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576262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134</xdr:row>
      <xdr:rowOff>114300</xdr:rowOff>
    </xdr:from>
    <xdr:to>
      <xdr:col>4</xdr:col>
      <xdr:colOff>1085850</xdr:colOff>
      <xdr:row>136</xdr:row>
      <xdr:rowOff>209550</xdr:rowOff>
    </xdr:to>
    <xdr:pic>
      <xdr:nvPicPr>
        <xdr:cNvPr id="4848" name="Imagem 659">
          <a:extLst>
            <a:ext uri="{FF2B5EF4-FFF2-40B4-BE49-F238E27FC236}">
              <a16:creationId xmlns:a16="http://schemas.microsoft.com/office/drawing/2014/main" id="{97844C4E-55C5-D1FE-F952-8C6BE528B8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61483875"/>
          <a:ext cx="8286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147</xdr:row>
      <xdr:rowOff>9525</xdr:rowOff>
    </xdr:from>
    <xdr:to>
      <xdr:col>5</xdr:col>
      <xdr:colOff>1114425</xdr:colOff>
      <xdr:row>147</xdr:row>
      <xdr:rowOff>19050</xdr:rowOff>
    </xdr:to>
    <xdr:pic>
      <xdr:nvPicPr>
        <xdr:cNvPr id="4849" name="Picture 1129">
          <a:extLst>
            <a:ext uri="{FF2B5EF4-FFF2-40B4-BE49-F238E27FC236}">
              <a16:creationId xmlns:a16="http://schemas.microsoft.com/office/drawing/2014/main" id="{F73B2D6A-EF8C-B7B5-9C81-3E0B940DEECF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5446275"/>
          <a:ext cx="1238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151</xdr:row>
      <xdr:rowOff>190500</xdr:rowOff>
    </xdr:from>
    <xdr:to>
      <xdr:col>4</xdr:col>
      <xdr:colOff>990600</xdr:colOff>
      <xdr:row>154</xdr:row>
      <xdr:rowOff>95250</xdr:rowOff>
    </xdr:to>
    <xdr:pic>
      <xdr:nvPicPr>
        <xdr:cNvPr id="4850" name="Imagem 661">
          <a:extLst>
            <a:ext uri="{FF2B5EF4-FFF2-40B4-BE49-F238E27FC236}">
              <a16:creationId xmlns:a16="http://schemas.microsoft.com/office/drawing/2014/main" id="{6267EF3C-00BB-8A4F-77A6-7977F00AC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5" y="66884550"/>
          <a:ext cx="68580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154</xdr:row>
      <xdr:rowOff>9525</xdr:rowOff>
    </xdr:from>
    <xdr:to>
      <xdr:col>5</xdr:col>
      <xdr:colOff>1114425</xdr:colOff>
      <xdr:row>154</xdr:row>
      <xdr:rowOff>19050</xdr:rowOff>
    </xdr:to>
    <xdr:pic>
      <xdr:nvPicPr>
        <xdr:cNvPr id="4851" name="Picture 1129">
          <a:extLst>
            <a:ext uri="{FF2B5EF4-FFF2-40B4-BE49-F238E27FC236}">
              <a16:creationId xmlns:a16="http://schemas.microsoft.com/office/drawing/2014/main" id="{14AC4E52-625F-0F25-297A-B1398413E182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7646550"/>
          <a:ext cx="1238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489</xdr:row>
      <xdr:rowOff>66675</xdr:rowOff>
    </xdr:from>
    <xdr:to>
      <xdr:col>5</xdr:col>
      <xdr:colOff>1095375</xdr:colOff>
      <xdr:row>489</xdr:row>
      <xdr:rowOff>190500</xdr:rowOff>
    </xdr:to>
    <xdr:pic>
      <xdr:nvPicPr>
        <xdr:cNvPr id="4852" name="Picture 965">
          <a:extLst>
            <a:ext uri="{FF2B5EF4-FFF2-40B4-BE49-F238E27FC236}">
              <a16:creationId xmlns:a16="http://schemas.microsoft.com/office/drawing/2014/main" id="{D26F01EC-4D59-3B12-D965-D8B337E0289B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307145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495</xdr:row>
      <xdr:rowOff>95250</xdr:rowOff>
    </xdr:from>
    <xdr:to>
      <xdr:col>5</xdr:col>
      <xdr:colOff>1095375</xdr:colOff>
      <xdr:row>495</xdr:row>
      <xdr:rowOff>209550</xdr:rowOff>
    </xdr:to>
    <xdr:pic>
      <xdr:nvPicPr>
        <xdr:cNvPr id="4853" name="Picture 965">
          <a:extLst>
            <a:ext uri="{FF2B5EF4-FFF2-40B4-BE49-F238E27FC236}">
              <a16:creationId xmlns:a16="http://schemas.microsoft.com/office/drawing/2014/main" id="{6C8E8678-5FE3-F0E2-09DE-6125062A976C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3309580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563</xdr:row>
      <xdr:rowOff>114300</xdr:rowOff>
    </xdr:from>
    <xdr:to>
      <xdr:col>5</xdr:col>
      <xdr:colOff>1095375</xdr:colOff>
      <xdr:row>563</xdr:row>
      <xdr:rowOff>238125</xdr:rowOff>
    </xdr:to>
    <xdr:pic>
      <xdr:nvPicPr>
        <xdr:cNvPr id="4854" name="Picture 1015">
          <a:extLst>
            <a:ext uri="{FF2B5EF4-FFF2-40B4-BE49-F238E27FC236}">
              <a16:creationId xmlns:a16="http://schemas.microsoft.com/office/drawing/2014/main" id="{E90FC821-AF6A-70CC-61BE-D891BA4B31BE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562034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646</xdr:row>
      <xdr:rowOff>9525</xdr:rowOff>
    </xdr:from>
    <xdr:to>
      <xdr:col>5</xdr:col>
      <xdr:colOff>1114425</xdr:colOff>
      <xdr:row>646</xdr:row>
      <xdr:rowOff>9525</xdr:rowOff>
    </xdr:to>
    <xdr:pic>
      <xdr:nvPicPr>
        <xdr:cNvPr id="4855" name="Imagem 486">
          <a:extLst>
            <a:ext uri="{FF2B5EF4-FFF2-40B4-BE49-F238E27FC236}">
              <a16:creationId xmlns:a16="http://schemas.microsoft.com/office/drawing/2014/main" id="{71B49E01-DB50-E6EF-F6E8-88EE41793C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98742100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646</xdr:row>
      <xdr:rowOff>57150</xdr:rowOff>
    </xdr:from>
    <xdr:to>
      <xdr:col>5</xdr:col>
      <xdr:colOff>1095375</xdr:colOff>
      <xdr:row>646</xdr:row>
      <xdr:rowOff>171450</xdr:rowOff>
    </xdr:to>
    <xdr:pic>
      <xdr:nvPicPr>
        <xdr:cNvPr id="4856" name="Picture 1204">
          <a:extLst>
            <a:ext uri="{FF2B5EF4-FFF2-40B4-BE49-F238E27FC236}">
              <a16:creationId xmlns:a16="http://schemas.microsoft.com/office/drawing/2014/main" id="{07E01F0B-19AF-5368-7EBD-C3E8E6EB3D25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9878972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651</xdr:row>
      <xdr:rowOff>9525</xdr:rowOff>
    </xdr:from>
    <xdr:to>
      <xdr:col>5</xdr:col>
      <xdr:colOff>1114425</xdr:colOff>
      <xdr:row>651</xdr:row>
      <xdr:rowOff>9525</xdr:rowOff>
    </xdr:to>
    <xdr:pic>
      <xdr:nvPicPr>
        <xdr:cNvPr id="4857" name="Imagem 486">
          <a:extLst>
            <a:ext uri="{FF2B5EF4-FFF2-40B4-BE49-F238E27FC236}">
              <a16:creationId xmlns:a16="http://schemas.microsoft.com/office/drawing/2014/main" id="{E140360D-23A3-6E64-8988-4D35756588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99885100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651</xdr:row>
      <xdr:rowOff>57150</xdr:rowOff>
    </xdr:from>
    <xdr:to>
      <xdr:col>5</xdr:col>
      <xdr:colOff>1095375</xdr:colOff>
      <xdr:row>651</xdr:row>
      <xdr:rowOff>171450</xdr:rowOff>
    </xdr:to>
    <xdr:pic>
      <xdr:nvPicPr>
        <xdr:cNvPr id="4858" name="Picture 1204">
          <a:extLst>
            <a:ext uri="{FF2B5EF4-FFF2-40B4-BE49-F238E27FC236}">
              <a16:creationId xmlns:a16="http://schemas.microsoft.com/office/drawing/2014/main" id="{CC1ECC96-07C3-8CA0-080C-A91D338D9AA2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9993272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425</xdr:row>
      <xdr:rowOff>47625</xdr:rowOff>
    </xdr:from>
    <xdr:to>
      <xdr:col>5</xdr:col>
      <xdr:colOff>1114425</xdr:colOff>
      <xdr:row>425</xdr:row>
      <xdr:rowOff>190500</xdr:rowOff>
    </xdr:to>
    <xdr:pic>
      <xdr:nvPicPr>
        <xdr:cNvPr id="4859" name="Imagem 729">
          <a:extLst>
            <a:ext uri="{FF2B5EF4-FFF2-40B4-BE49-F238E27FC236}">
              <a16:creationId xmlns:a16="http://schemas.microsoft.com/office/drawing/2014/main" id="{2C89F6AB-0A09-02B6-92D1-CD9CB0F264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9"/>
        <a:stretch>
          <a:fillRect/>
        </a:stretch>
      </xdr:blipFill>
      <xdr:spPr bwMode="auto">
        <a:xfrm>
          <a:off x="5200650" y="2020347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381000</xdr:colOff>
      <xdr:row>239</xdr:row>
      <xdr:rowOff>76200</xdr:rowOff>
    </xdr:from>
    <xdr:to>
      <xdr:col>4</xdr:col>
      <xdr:colOff>1000125</xdr:colOff>
      <xdr:row>240</xdr:row>
      <xdr:rowOff>361950</xdr:rowOff>
    </xdr:to>
    <xdr:pic>
      <xdr:nvPicPr>
        <xdr:cNvPr id="4860" name="Imagem 98">
          <a:extLst>
            <a:ext uri="{FF2B5EF4-FFF2-40B4-BE49-F238E27FC236}">
              <a16:creationId xmlns:a16="http://schemas.microsoft.com/office/drawing/2014/main" id="{5FBDCE58-3562-4C50-91FD-A49DBE8398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5" y="110766225"/>
          <a:ext cx="6191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7</xdr:row>
      <xdr:rowOff>57150</xdr:rowOff>
    </xdr:from>
    <xdr:to>
      <xdr:col>4</xdr:col>
      <xdr:colOff>1133475</xdr:colOff>
      <xdr:row>7</xdr:row>
      <xdr:rowOff>904875</xdr:rowOff>
    </xdr:to>
    <xdr:pic>
      <xdr:nvPicPr>
        <xdr:cNvPr id="4861" name="Imagem 833">
          <a:extLst>
            <a:ext uri="{FF2B5EF4-FFF2-40B4-BE49-F238E27FC236}">
              <a16:creationId xmlns:a16="http://schemas.microsoft.com/office/drawing/2014/main" id="{67E8FA17-27E6-7C71-C4DB-24DBFE7F21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7429500"/>
          <a:ext cx="9620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819150</xdr:colOff>
      <xdr:row>7</xdr:row>
      <xdr:rowOff>409575</xdr:rowOff>
    </xdr:from>
    <xdr:to>
      <xdr:col>5</xdr:col>
      <xdr:colOff>981075</xdr:colOff>
      <xdr:row>7</xdr:row>
      <xdr:rowOff>552450</xdr:rowOff>
    </xdr:to>
    <xdr:pic>
      <xdr:nvPicPr>
        <xdr:cNvPr id="4862" name="Imagem 115">
          <a:extLst>
            <a:ext uri="{FF2B5EF4-FFF2-40B4-BE49-F238E27FC236}">
              <a16:creationId xmlns:a16="http://schemas.microsoft.com/office/drawing/2014/main" id="{E79D6D41-C0C3-1B4D-7CB4-89D3A542A6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0" y="77819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162</xdr:row>
      <xdr:rowOff>104775</xdr:rowOff>
    </xdr:from>
    <xdr:to>
      <xdr:col>5</xdr:col>
      <xdr:colOff>1123950</xdr:colOff>
      <xdr:row>162</xdr:row>
      <xdr:rowOff>228600</xdr:rowOff>
    </xdr:to>
    <xdr:pic>
      <xdr:nvPicPr>
        <xdr:cNvPr id="4863" name="Picture 1129">
          <a:extLst>
            <a:ext uri="{FF2B5EF4-FFF2-40B4-BE49-F238E27FC236}">
              <a16:creationId xmlns:a16="http://schemas.microsoft.com/office/drawing/2014/main" id="{01347694-CF57-3FC1-BF1F-692937201EE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702278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126</xdr:row>
      <xdr:rowOff>209550</xdr:rowOff>
    </xdr:from>
    <xdr:to>
      <xdr:col>4</xdr:col>
      <xdr:colOff>1076325</xdr:colOff>
      <xdr:row>129</xdr:row>
      <xdr:rowOff>66675</xdr:rowOff>
    </xdr:to>
    <xdr:pic>
      <xdr:nvPicPr>
        <xdr:cNvPr id="4864" name="Imagem 683" descr="sem-foto - Ferramentas TENACE">
          <a:extLst>
            <a:ext uri="{FF2B5EF4-FFF2-40B4-BE49-F238E27FC236}">
              <a16:creationId xmlns:a16="http://schemas.microsoft.com/office/drawing/2014/main" id="{8AFBCCF5-1F50-44B4-3051-7FCD931004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58654950"/>
          <a:ext cx="79057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133</xdr:row>
      <xdr:rowOff>95250</xdr:rowOff>
    </xdr:from>
    <xdr:to>
      <xdr:col>4</xdr:col>
      <xdr:colOff>1028700</xdr:colOff>
      <xdr:row>133</xdr:row>
      <xdr:rowOff>647700</xdr:rowOff>
    </xdr:to>
    <xdr:pic>
      <xdr:nvPicPr>
        <xdr:cNvPr id="4865" name="Imagem 683" descr="sem-foto - Ferramentas TENACE">
          <a:extLst>
            <a:ext uri="{FF2B5EF4-FFF2-40B4-BE49-F238E27FC236}">
              <a16:creationId xmlns:a16="http://schemas.microsoft.com/office/drawing/2014/main" id="{6B3B5B90-970B-09E1-B517-49D64E27C1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60721875"/>
          <a:ext cx="73342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923925</xdr:colOff>
      <xdr:row>126</xdr:row>
      <xdr:rowOff>133350</xdr:rowOff>
    </xdr:from>
    <xdr:to>
      <xdr:col>5</xdr:col>
      <xdr:colOff>1085850</xdr:colOff>
      <xdr:row>126</xdr:row>
      <xdr:rowOff>276225</xdr:rowOff>
    </xdr:to>
    <xdr:pic>
      <xdr:nvPicPr>
        <xdr:cNvPr id="4866" name="Imagem 838">
          <a:extLst>
            <a:ext uri="{FF2B5EF4-FFF2-40B4-BE49-F238E27FC236}">
              <a16:creationId xmlns:a16="http://schemas.microsoft.com/office/drawing/2014/main" id="{CDB0BF76-6675-DFB7-681E-43314E2957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53025" y="585787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133</xdr:row>
      <xdr:rowOff>314325</xdr:rowOff>
    </xdr:from>
    <xdr:to>
      <xdr:col>5</xdr:col>
      <xdr:colOff>1123950</xdr:colOff>
      <xdr:row>133</xdr:row>
      <xdr:rowOff>457200</xdr:rowOff>
    </xdr:to>
    <xdr:pic>
      <xdr:nvPicPr>
        <xdr:cNvPr id="4867" name="Imagem 839">
          <a:extLst>
            <a:ext uri="{FF2B5EF4-FFF2-40B4-BE49-F238E27FC236}">
              <a16:creationId xmlns:a16="http://schemas.microsoft.com/office/drawing/2014/main" id="{90ACE1A5-0100-7C80-33EB-5FADD45643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19700" y="60940950"/>
          <a:ext cx="13335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914400</xdr:colOff>
      <xdr:row>224</xdr:row>
      <xdr:rowOff>171450</xdr:rowOff>
    </xdr:from>
    <xdr:to>
      <xdr:col>5</xdr:col>
      <xdr:colOff>1076325</xdr:colOff>
      <xdr:row>224</xdr:row>
      <xdr:rowOff>314325</xdr:rowOff>
    </xdr:to>
    <xdr:pic>
      <xdr:nvPicPr>
        <xdr:cNvPr id="4868" name="Imagem 840">
          <a:extLst>
            <a:ext uri="{FF2B5EF4-FFF2-40B4-BE49-F238E27FC236}">
              <a16:creationId xmlns:a16="http://schemas.microsoft.com/office/drawing/2014/main" id="{8D3825BB-C7CF-4EE6-BF41-60BAEBA3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1025175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1009650</xdr:colOff>
      <xdr:row>226</xdr:row>
      <xdr:rowOff>9525</xdr:rowOff>
    </xdr:from>
    <xdr:to>
      <xdr:col>5</xdr:col>
      <xdr:colOff>1162050</xdr:colOff>
      <xdr:row>226</xdr:row>
      <xdr:rowOff>9525</xdr:rowOff>
    </xdr:to>
    <xdr:pic>
      <xdr:nvPicPr>
        <xdr:cNvPr id="4869" name="Imagem 209">
          <a:extLst>
            <a:ext uri="{FF2B5EF4-FFF2-40B4-BE49-F238E27FC236}">
              <a16:creationId xmlns:a16="http://schemas.microsoft.com/office/drawing/2014/main" id="{F066D1F7-BA9A-75CD-F513-2D68AB9BDF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38750" y="103251000"/>
          <a:ext cx="1524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225</xdr:row>
      <xdr:rowOff>152400</xdr:rowOff>
    </xdr:from>
    <xdr:to>
      <xdr:col>5</xdr:col>
      <xdr:colOff>1076325</xdr:colOff>
      <xdr:row>225</xdr:row>
      <xdr:rowOff>295275</xdr:rowOff>
    </xdr:to>
    <xdr:pic>
      <xdr:nvPicPr>
        <xdr:cNvPr id="4870" name="Imagem 842">
          <a:extLst>
            <a:ext uri="{FF2B5EF4-FFF2-40B4-BE49-F238E27FC236}">
              <a16:creationId xmlns:a16="http://schemas.microsoft.com/office/drawing/2014/main" id="{02A1411D-0D00-B9CB-5CD1-553273D781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62550" y="1029843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623</xdr:row>
      <xdr:rowOff>190500</xdr:rowOff>
    </xdr:from>
    <xdr:to>
      <xdr:col>4</xdr:col>
      <xdr:colOff>1171575</xdr:colOff>
      <xdr:row>626</xdr:row>
      <xdr:rowOff>123825</xdr:rowOff>
    </xdr:to>
    <xdr:pic>
      <xdr:nvPicPr>
        <xdr:cNvPr id="4871" name="Imagem 843">
          <a:extLst>
            <a:ext uri="{FF2B5EF4-FFF2-40B4-BE49-F238E27FC236}">
              <a16:creationId xmlns:a16="http://schemas.microsoft.com/office/drawing/2014/main" id="{6B456BDD-7899-92B7-4C99-BB73BE1F4A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282606750"/>
          <a:ext cx="10001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627</xdr:row>
      <xdr:rowOff>85725</xdr:rowOff>
    </xdr:from>
    <xdr:to>
      <xdr:col>4</xdr:col>
      <xdr:colOff>1038225</xdr:colOff>
      <xdr:row>627</xdr:row>
      <xdr:rowOff>895350</xdr:rowOff>
    </xdr:to>
    <xdr:pic>
      <xdr:nvPicPr>
        <xdr:cNvPr id="4872" name="Imagem 844">
          <a:extLst>
            <a:ext uri="{FF2B5EF4-FFF2-40B4-BE49-F238E27FC236}">
              <a16:creationId xmlns:a16="http://schemas.microsoft.com/office/drawing/2014/main" id="{6D556DCF-A45E-C316-B591-9ABDC3284E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283759275"/>
          <a:ext cx="78105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914400</xdr:colOff>
      <xdr:row>626</xdr:row>
      <xdr:rowOff>104775</xdr:rowOff>
    </xdr:from>
    <xdr:to>
      <xdr:col>5</xdr:col>
      <xdr:colOff>1066800</xdr:colOff>
      <xdr:row>626</xdr:row>
      <xdr:rowOff>247650</xdr:rowOff>
    </xdr:to>
    <xdr:pic>
      <xdr:nvPicPr>
        <xdr:cNvPr id="4873" name="Imagem 845">
          <a:extLst>
            <a:ext uri="{FF2B5EF4-FFF2-40B4-BE49-F238E27FC236}">
              <a16:creationId xmlns:a16="http://schemas.microsoft.com/office/drawing/2014/main" id="{499725DC-B06A-3AE5-F441-3107D7A79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43500" y="2834640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624</xdr:row>
      <xdr:rowOff>76200</xdr:rowOff>
    </xdr:from>
    <xdr:to>
      <xdr:col>5</xdr:col>
      <xdr:colOff>1076325</xdr:colOff>
      <xdr:row>624</xdr:row>
      <xdr:rowOff>219075</xdr:rowOff>
    </xdr:to>
    <xdr:pic>
      <xdr:nvPicPr>
        <xdr:cNvPr id="4874" name="Imagem 846">
          <a:extLst>
            <a:ext uri="{FF2B5EF4-FFF2-40B4-BE49-F238E27FC236}">
              <a16:creationId xmlns:a16="http://schemas.microsoft.com/office/drawing/2014/main" id="{D6D96E48-5D9F-F6FA-55AC-27245ECC8B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62550" y="2828067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625</xdr:row>
      <xdr:rowOff>9525</xdr:rowOff>
    </xdr:from>
    <xdr:to>
      <xdr:col>5</xdr:col>
      <xdr:colOff>1114425</xdr:colOff>
      <xdr:row>625</xdr:row>
      <xdr:rowOff>9525</xdr:rowOff>
    </xdr:to>
    <xdr:pic>
      <xdr:nvPicPr>
        <xdr:cNvPr id="4875" name="Imagem 486">
          <a:extLst>
            <a:ext uri="{FF2B5EF4-FFF2-40B4-BE49-F238E27FC236}">
              <a16:creationId xmlns:a16="http://schemas.microsoft.com/office/drawing/2014/main" id="{2BBBF600-9C39-CE27-FBAB-08056C42D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3054425"/>
          <a:ext cx="1619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923925</xdr:colOff>
      <xdr:row>625</xdr:row>
      <xdr:rowOff>104775</xdr:rowOff>
    </xdr:from>
    <xdr:to>
      <xdr:col>5</xdr:col>
      <xdr:colOff>1047750</xdr:colOff>
      <xdr:row>625</xdr:row>
      <xdr:rowOff>219075</xdr:rowOff>
    </xdr:to>
    <xdr:pic>
      <xdr:nvPicPr>
        <xdr:cNvPr id="4876" name="Picture 1204">
          <a:extLst>
            <a:ext uri="{FF2B5EF4-FFF2-40B4-BE49-F238E27FC236}">
              <a16:creationId xmlns:a16="http://schemas.microsoft.com/office/drawing/2014/main" id="{B884054C-FA65-6415-3A74-57DFCE249D0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53025" y="28314967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923925</xdr:colOff>
      <xdr:row>623</xdr:row>
      <xdr:rowOff>76200</xdr:rowOff>
    </xdr:from>
    <xdr:to>
      <xdr:col>5</xdr:col>
      <xdr:colOff>1085850</xdr:colOff>
      <xdr:row>623</xdr:row>
      <xdr:rowOff>219075</xdr:rowOff>
    </xdr:to>
    <xdr:pic>
      <xdr:nvPicPr>
        <xdr:cNvPr id="4877" name="Imagem 849">
          <a:extLst>
            <a:ext uri="{FF2B5EF4-FFF2-40B4-BE49-F238E27FC236}">
              <a16:creationId xmlns:a16="http://schemas.microsoft.com/office/drawing/2014/main" id="{9F18A59E-6180-3195-D9BF-EA6159577D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53025" y="2824924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31</xdr:row>
      <xdr:rowOff>123825</xdr:rowOff>
    </xdr:from>
    <xdr:to>
      <xdr:col>5</xdr:col>
      <xdr:colOff>1143000</xdr:colOff>
      <xdr:row>31</xdr:row>
      <xdr:rowOff>266700</xdr:rowOff>
    </xdr:to>
    <xdr:pic>
      <xdr:nvPicPr>
        <xdr:cNvPr id="4878" name="Imagem 850">
          <a:extLst>
            <a:ext uri="{FF2B5EF4-FFF2-40B4-BE49-F238E27FC236}">
              <a16:creationId xmlns:a16="http://schemas.microsoft.com/office/drawing/2014/main" id="{F09DBEA3-054D-3C2C-1DA3-B8369662C3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16503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35</xdr:row>
      <xdr:rowOff>123825</xdr:rowOff>
    </xdr:from>
    <xdr:to>
      <xdr:col>5</xdr:col>
      <xdr:colOff>1143000</xdr:colOff>
      <xdr:row>35</xdr:row>
      <xdr:rowOff>266700</xdr:rowOff>
    </xdr:to>
    <xdr:pic>
      <xdr:nvPicPr>
        <xdr:cNvPr id="4879" name="Imagem 851">
          <a:extLst>
            <a:ext uri="{FF2B5EF4-FFF2-40B4-BE49-F238E27FC236}">
              <a16:creationId xmlns:a16="http://schemas.microsoft.com/office/drawing/2014/main" id="{26E0A0C7-073F-87CE-BB91-9ABC611F2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36886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39</xdr:row>
      <xdr:rowOff>123825</xdr:rowOff>
    </xdr:from>
    <xdr:to>
      <xdr:col>5</xdr:col>
      <xdr:colOff>1143000</xdr:colOff>
      <xdr:row>39</xdr:row>
      <xdr:rowOff>266700</xdr:rowOff>
    </xdr:to>
    <xdr:pic>
      <xdr:nvPicPr>
        <xdr:cNvPr id="4880" name="Imagem 852">
          <a:extLst>
            <a:ext uri="{FF2B5EF4-FFF2-40B4-BE49-F238E27FC236}">
              <a16:creationId xmlns:a16="http://schemas.microsoft.com/office/drawing/2014/main" id="{EC16EF6C-AC50-54F4-8CBD-03898A6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257270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494</xdr:row>
      <xdr:rowOff>95250</xdr:rowOff>
    </xdr:from>
    <xdr:to>
      <xdr:col>5</xdr:col>
      <xdr:colOff>1114425</xdr:colOff>
      <xdr:row>494</xdr:row>
      <xdr:rowOff>238125</xdr:rowOff>
    </xdr:to>
    <xdr:pic>
      <xdr:nvPicPr>
        <xdr:cNvPr id="4881" name="Imagem 628">
          <a:extLst>
            <a:ext uri="{FF2B5EF4-FFF2-40B4-BE49-F238E27FC236}">
              <a16:creationId xmlns:a16="http://schemas.microsoft.com/office/drawing/2014/main" id="{E6BBB965-B2D4-1342-3626-4A53BA294E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328100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828675</xdr:colOff>
      <xdr:row>6</xdr:row>
      <xdr:rowOff>438150</xdr:rowOff>
    </xdr:from>
    <xdr:to>
      <xdr:col>5</xdr:col>
      <xdr:colOff>990600</xdr:colOff>
      <xdr:row>6</xdr:row>
      <xdr:rowOff>581025</xdr:rowOff>
    </xdr:to>
    <xdr:pic>
      <xdr:nvPicPr>
        <xdr:cNvPr id="4882" name="Imagem 115">
          <a:extLst>
            <a:ext uri="{FF2B5EF4-FFF2-40B4-BE49-F238E27FC236}">
              <a16:creationId xmlns:a16="http://schemas.microsoft.com/office/drawing/2014/main" id="{7FB16C86-CF6E-17A8-0986-937C56230F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57775" y="68675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6</xdr:row>
      <xdr:rowOff>123825</xdr:rowOff>
    </xdr:from>
    <xdr:to>
      <xdr:col>4</xdr:col>
      <xdr:colOff>1019175</xdr:colOff>
      <xdr:row>6</xdr:row>
      <xdr:rowOff>771525</xdr:rowOff>
    </xdr:to>
    <xdr:pic>
      <xdr:nvPicPr>
        <xdr:cNvPr id="4883" name="Imagem 683" descr="sem-foto - Ferramentas TENACE">
          <a:extLst>
            <a:ext uri="{FF2B5EF4-FFF2-40B4-BE49-F238E27FC236}">
              <a16:creationId xmlns:a16="http://schemas.microsoft.com/office/drawing/2014/main" id="{BB5D7662-D413-B5F9-6AEE-3AE3B80548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550" y="6553200"/>
          <a:ext cx="64770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127</xdr:row>
      <xdr:rowOff>114300</xdr:rowOff>
    </xdr:from>
    <xdr:to>
      <xdr:col>5</xdr:col>
      <xdr:colOff>1095375</xdr:colOff>
      <xdr:row>127</xdr:row>
      <xdr:rowOff>257175</xdr:rowOff>
    </xdr:to>
    <xdr:pic>
      <xdr:nvPicPr>
        <xdr:cNvPr id="4884" name="Imagem 583">
          <a:extLst>
            <a:ext uri="{FF2B5EF4-FFF2-40B4-BE49-F238E27FC236}">
              <a16:creationId xmlns:a16="http://schemas.microsoft.com/office/drawing/2014/main" id="{60B403B1-8C68-DE83-B8B0-98F58481C8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588740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137</xdr:row>
      <xdr:rowOff>152400</xdr:rowOff>
    </xdr:from>
    <xdr:to>
      <xdr:col>5</xdr:col>
      <xdr:colOff>1123950</xdr:colOff>
      <xdr:row>137</xdr:row>
      <xdr:rowOff>295275</xdr:rowOff>
    </xdr:to>
    <xdr:pic>
      <xdr:nvPicPr>
        <xdr:cNvPr id="4885" name="Imagem 649">
          <a:extLst>
            <a:ext uri="{FF2B5EF4-FFF2-40B4-BE49-F238E27FC236}">
              <a16:creationId xmlns:a16="http://schemas.microsoft.com/office/drawing/2014/main" id="{71BB6E74-9F14-EC2B-2F6F-27C0A7D727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624649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138</xdr:row>
      <xdr:rowOff>142875</xdr:rowOff>
    </xdr:from>
    <xdr:to>
      <xdr:col>5</xdr:col>
      <xdr:colOff>1095375</xdr:colOff>
      <xdr:row>138</xdr:row>
      <xdr:rowOff>257175</xdr:rowOff>
    </xdr:to>
    <xdr:pic>
      <xdr:nvPicPr>
        <xdr:cNvPr id="4886" name="Picture 1129">
          <a:extLst>
            <a:ext uri="{FF2B5EF4-FFF2-40B4-BE49-F238E27FC236}">
              <a16:creationId xmlns:a16="http://schemas.microsoft.com/office/drawing/2014/main" id="{E939E678-7612-E0CD-AE08-D31737A9A76C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62769750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140</xdr:row>
      <xdr:rowOff>114300</xdr:rowOff>
    </xdr:from>
    <xdr:to>
      <xdr:col>5</xdr:col>
      <xdr:colOff>1123950</xdr:colOff>
      <xdr:row>140</xdr:row>
      <xdr:rowOff>257175</xdr:rowOff>
    </xdr:to>
    <xdr:pic>
      <xdr:nvPicPr>
        <xdr:cNvPr id="4887" name="Imagem 109">
          <a:extLst>
            <a:ext uri="{FF2B5EF4-FFF2-40B4-BE49-F238E27FC236}">
              <a16:creationId xmlns:a16="http://schemas.microsoft.com/office/drawing/2014/main" id="{A1203E7A-CFEE-7F2B-FCEE-88422071C1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633507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140</xdr:row>
      <xdr:rowOff>114300</xdr:rowOff>
    </xdr:from>
    <xdr:to>
      <xdr:col>5</xdr:col>
      <xdr:colOff>1123950</xdr:colOff>
      <xdr:row>140</xdr:row>
      <xdr:rowOff>257175</xdr:rowOff>
    </xdr:to>
    <xdr:pic>
      <xdr:nvPicPr>
        <xdr:cNvPr id="4888" name="Imagem 109">
          <a:extLst>
            <a:ext uri="{FF2B5EF4-FFF2-40B4-BE49-F238E27FC236}">
              <a16:creationId xmlns:a16="http://schemas.microsoft.com/office/drawing/2014/main" id="{4DC539A7-9412-5C96-B497-3553C357E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633507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266700</xdr:colOff>
      <xdr:row>130</xdr:row>
      <xdr:rowOff>114300</xdr:rowOff>
    </xdr:from>
    <xdr:to>
      <xdr:col>4</xdr:col>
      <xdr:colOff>990600</xdr:colOff>
      <xdr:row>132</xdr:row>
      <xdr:rowOff>152400</xdr:rowOff>
    </xdr:to>
    <xdr:pic>
      <xdr:nvPicPr>
        <xdr:cNvPr id="4889" name="Imagem 683" descr="sem-foto - Ferramentas TENACE">
          <a:extLst>
            <a:ext uri="{FF2B5EF4-FFF2-40B4-BE49-F238E27FC236}">
              <a16:creationId xmlns:a16="http://schemas.microsoft.com/office/drawing/2014/main" id="{55E02D1A-F1BC-D249-76D1-D1B935A2D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59797950"/>
          <a:ext cx="723900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146</xdr:row>
      <xdr:rowOff>104775</xdr:rowOff>
    </xdr:from>
    <xdr:to>
      <xdr:col>5</xdr:col>
      <xdr:colOff>1123950</xdr:colOff>
      <xdr:row>146</xdr:row>
      <xdr:rowOff>228600</xdr:rowOff>
    </xdr:to>
    <xdr:pic>
      <xdr:nvPicPr>
        <xdr:cNvPr id="4890" name="Picture 1129">
          <a:extLst>
            <a:ext uri="{FF2B5EF4-FFF2-40B4-BE49-F238E27FC236}">
              <a16:creationId xmlns:a16="http://schemas.microsoft.com/office/drawing/2014/main" id="{8B38278E-5114-F4A4-9B2C-83FC7453201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652272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144</xdr:row>
      <xdr:rowOff>104775</xdr:rowOff>
    </xdr:from>
    <xdr:to>
      <xdr:col>5</xdr:col>
      <xdr:colOff>1143000</xdr:colOff>
      <xdr:row>144</xdr:row>
      <xdr:rowOff>247650</xdr:rowOff>
    </xdr:to>
    <xdr:pic>
      <xdr:nvPicPr>
        <xdr:cNvPr id="4891" name="Imagem 649">
          <a:extLst>
            <a:ext uri="{FF2B5EF4-FFF2-40B4-BE49-F238E27FC236}">
              <a16:creationId xmlns:a16="http://schemas.microsoft.com/office/drawing/2014/main" id="{EFCB8A0E-C76D-EE0D-B142-7318773F6A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45985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147</xdr:row>
      <xdr:rowOff>114300</xdr:rowOff>
    </xdr:from>
    <xdr:to>
      <xdr:col>5</xdr:col>
      <xdr:colOff>1123950</xdr:colOff>
      <xdr:row>147</xdr:row>
      <xdr:rowOff>257175</xdr:rowOff>
    </xdr:to>
    <xdr:pic>
      <xdr:nvPicPr>
        <xdr:cNvPr id="4892" name="Imagem 109">
          <a:extLst>
            <a:ext uri="{FF2B5EF4-FFF2-40B4-BE49-F238E27FC236}">
              <a16:creationId xmlns:a16="http://schemas.microsoft.com/office/drawing/2014/main" id="{846D0E56-390D-CFCC-DFF1-5E00B9B53B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655510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147</xdr:row>
      <xdr:rowOff>114300</xdr:rowOff>
    </xdr:from>
    <xdr:to>
      <xdr:col>5</xdr:col>
      <xdr:colOff>1123950</xdr:colOff>
      <xdr:row>147</xdr:row>
      <xdr:rowOff>257175</xdr:rowOff>
    </xdr:to>
    <xdr:pic>
      <xdr:nvPicPr>
        <xdr:cNvPr id="4893" name="Imagem 109">
          <a:extLst>
            <a:ext uri="{FF2B5EF4-FFF2-40B4-BE49-F238E27FC236}">
              <a16:creationId xmlns:a16="http://schemas.microsoft.com/office/drawing/2014/main" id="{1C721AF3-F382-D3B6-3F49-EBC7095CA5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655510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153</xdr:row>
      <xdr:rowOff>104775</xdr:rowOff>
    </xdr:from>
    <xdr:to>
      <xdr:col>5</xdr:col>
      <xdr:colOff>1123950</xdr:colOff>
      <xdr:row>153</xdr:row>
      <xdr:rowOff>228600</xdr:rowOff>
    </xdr:to>
    <xdr:pic>
      <xdr:nvPicPr>
        <xdr:cNvPr id="4894" name="Picture 1129">
          <a:extLst>
            <a:ext uri="{FF2B5EF4-FFF2-40B4-BE49-F238E27FC236}">
              <a16:creationId xmlns:a16="http://schemas.microsoft.com/office/drawing/2014/main" id="{63E7F06A-4140-B425-B13C-58D14314FBF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5" y="674274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154</xdr:row>
      <xdr:rowOff>123825</xdr:rowOff>
    </xdr:from>
    <xdr:to>
      <xdr:col>5</xdr:col>
      <xdr:colOff>1143000</xdr:colOff>
      <xdr:row>154</xdr:row>
      <xdr:rowOff>266700</xdr:rowOff>
    </xdr:to>
    <xdr:pic>
      <xdr:nvPicPr>
        <xdr:cNvPr id="4895" name="Imagem 564">
          <a:extLst>
            <a:ext uri="{FF2B5EF4-FFF2-40B4-BE49-F238E27FC236}">
              <a16:creationId xmlns:a16="http://schemas.microsoft.com/office/drawing/2014/main" id="{F9FCC23E-C936-C23D-AC37-2D13C37BE7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9700" y="677608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152</xdr:row>
      <xdr:rowOff>104775</xdr:rowOff>
    </xdr:from>
    <xdr:to>
      <xdr:col>5</xdr:col>
      <xdr:colOff>1143000</xdr:colOff>
      <xdr:row>152</xdr:row>
      <xdr:rowOff>247650</xdr:rowOff>
    </xdr:to>
    <xdr:pic>
      <xdr:nvPicPr>
        <xdr:cNvPr id="4896" name="Imagem 649">
          <a:extLst>
            <a:ext uri="{FF2B5EF4-FFF2-40B4-BE49-F238E27FC236}">
              <a16:creationId xmlns:a16="http://schemas.microsoft.com/office/drawing/2014/main" id="{45682999-6777-29BA-1A45-78A937A3F1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711315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151</xdr:row>
      <xdr:rowOff>76200</xdr:rowOff>
    </xdr:from>
    <xdr:to>
      <xdr:col>5</xdr:col>
      <xdr:colOff>1143000</xdr:colOff>
      <xdr:row>151</xdr:row>
      <xdr:rowOff>219075</xdr:rowOff>
    </xdr:to>
    <xdr:pic>
      <xdr:nvPicPr>
        <xdr:cNvPr id="4897" name="Imagem 583">
          <a:extLst>
            <a:ext uri="{FF2B5EF4-FFF2-40B4-BE49-F238E27FC236}">
              <a16:creationId xmlns:a16="http://schemas.microsoft.com/office/drawing/2014/main" id="{5BAA0566-0EBA-0797-0FA1-48DD8953BB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667702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323</xdr:row>
      <xdr:rowOff>200025</xdr:rowOff>
    </xdr:from>
    <xdr:to>
      <xdr:col>5</xdr:col>
      <xdr:colOff>1114425</xdr:colOff>
      <xdr:row>323</xdr:row>
      <xdr:rowOff>342900</xdr:rowOff>
    </xdr:to>
    <xdr:pic>
      <xdr:nvPicPr>
        <xdr:cNvPr id="4898" name="Imagem 515">
          <a:extLst>
            <a:ext uri="{FF2B5EF4-FFF2-40B4-BE49-F238E27FC236}">
              <a16:creationId xmlns:a16="http://schemas.microsoft.com/office/drawing/2014/main" id="{E4B87D41-07C6-78BB-C9C2-14551242B5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10379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324</xdr:row>
      <xdr:rowOff>171450</xdr:rowOff>
    </xdr:from>
    <xdr:to>
      <xdr:col>5</xdr:col>
      <xdr:colOff>1095375</xdr:colOff>
      <xdr:row>324</xdr:row>
      <xdr:rowOff>295275</xdr:rowOff>
    </xdr:to>
    <xdr:pic>
      <xdr:nvPicPr>
        <xdr:cNvPr id="4899" name="Picture 860">
          <a:extLst>
            <a:ext uri="{FF2B5EF4-FFF2-40B4-BE49-F238E27FC236}">
              <a16:creationId xmlns:a16="http://schemas.microsoft.com/office/drawing/2014/main" id="{EBAADB0E-66A9-B55F-D633-D72BDE6065A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514760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325</xdr:row>
      <xdr:rowOff>200025</xdr:rowOff>
    </xdr:from>
    <xdr:to>
      <xdr:col>5</xdr:col>
      <xdr:colOff>1114425</xdr:colOff>
      <xdr:row>325</xdr:row>
      <xdr:rowOff>342900</xdr:rowOff>
    </xdr:to>
    <xdr:pic>
      <xdr:nvPicPr>
        <xdr:cNvPr id="4900" name="Imagem 515">
          <a:extLst>
            <a:ext uri="{FF2B5EF4-FFF2-40B4-BE49-F238E27FC236}">
              <a16:creationId xmlns:a16="http://schemas.microsoft.com/office/drawing/2014/main" id="{C2515052-56F9-EAAF-7B16-4828496DBF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519713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326</xdr:row>
      <xdr:rowOff>171450</xdr:rowOff>
    </xdr:from>
    <xdr:to>
      <xdr:col>5</xdr:col>
      <xdr:colOff>1095375</xdr:colOff>
      <xdr:row>326</xdr:row>
      <xdr:rowOff>295275</xdr:rowOff>
    </xdr:to>
    <xdr:pic>
      <xdr:nvPicPr>
        <xdr:cNvPr id="4901" name="Picture 860">
          <a:extLst>
            <a:ext uri="{FF2B5EF4-FFF2-40B4-BE49-F238E27FC236}">
              <a16:creationId xmlns:a16="http://schemas.microsoft.com/office/drawing/2014/main" id="{CD08E982-91E5-8028-6907-71C76A2CE23C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524095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349</xdr:row>
      <xdr:rowOff>114300</xdr:rowOff>
    </xdr:from>
    <xdr:to>
      <xdr:col>5</xdr:col>
      <xdr:colOff>1076325</xdr:colOff>
      <xdr:row>349</xdr:row>
      <xdr:rowOff>238125</xdr:rowOff>
    </xdr:to>
    <xdr:pic>
      <xdr:nvPicPr>
        <xdr:cNvPr id="4902" name="Picture 860">
          <a:extLst>
            <a:ext uri="{FF2B5EF4-FFF2-40B4-BE49-F238E27FC236}">
              <a16:creationId xmlns:a16="http://schemas.microsoft.com/office/drawing/2014/main" id="{C27B6273-9CB0-A208-44B4-3EA87BE6A3FB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723072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981075</xdr:colOff>
      <xdr:row>409</xdr:row>
      <xdr:rowOff>95250</xdr:rowOff>
    </xdr:from>
    <xdr:to>
      <xdr:col>5</xdr:col>
      <xdr:colOff>1123950</xdr:colOff>
      <xdr:row>409</xdr:row>
      <xdr:rowOff>238125</xdr:rowOff>
    </xdr:to>
    <xdr:pic>
      <xdr:nvPicPr>
        <xdr:cNvPr id="4903" name="Imagem 246">
          <a:extLst>
            <a:ext uri="{FF2B5EF4-FFF2-40B4-BE49-F238E27FC236}">
              <a16:creationId xmlns:a16="http://schemas.microsoft.com/office/drawing/2014/main" id="{9775597A-98B4-7318-B161-6BB597A3A0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0175" y="1933384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516</xdr:row>
      <xdr:rowOff>123825</xdr:rowOff>
    </xdr:from>
    <xdr:to>
      <xdr:col>5</xdr:col>
      <xdr:colOff>1095375</xdr:colOff>
      <xdr:row>516</xdr:row>
      <xdr:rowOff>247650</xdr:rowOff>
    </xdr:to>
    <xdr:pic>
      <xdr:nvPicPr>
        <xdr:cNvPr id="4904" name="Picture 983">
          <a:extLst>
            <a:ext uri="{FF2B5EF4-FFF2-40B4-BE49-F238E27FC236}">
              <a16:creationId xmlns:a16="http://schemas.microsoft.com/office/drawing/2014/main" id="{65EDCBA0-9266-513E-189E-88E0102ED525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2413730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564</xdr:row>
      <xdr:rowOff>95250</xdr:rowOff>
    </xdr:from>
    <xdr:to>
      <xdr:col>5</xdr:col>
      <xdr:colOff>1114425</xdr:colOff>
      <xdr:row>564</xdr:row>
      <xdr:rowOff>238125</xdr:rowOff>
    </xdr:to>
    <xdr:pic>
      <xdr:nvPicPr>
        <xdr:cNvPr id="4905" name="Imagem 422">
          <a:extLst>
            <a:ext uri="{FF2B5EF4-FFF2-40B4-BE49-F238E27FC236}">
              <a16:creationId xmlns:a16="http://schemas.microsoft.com/office/drawing/2014/main" id="{DFBB229E-4DA2-0FE0-02B6-6F525F4144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564987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394</xdr:row>
      <xdr:rowOff>9525</xdr:rowOff>
    </xdr:from>
    <xdr:to>
      <xdr:col>5</xdr:col>
      <xdr:colOff>1095375</xdr:colOff>
      <xdr:row>394</xdr:row>
      <xdr:rowOff>152400</xdr:rowOff>
    </xdr:to>
    <xdr:pic>
      <xdr:nvPicPr>
        <xdr:cNvPr id="4906" name="Imagem 462">
          <a:extLst>
            <a:ext uri="{FF2B5EF4-FFF2-40B4-BE49-F238E27FC236}">
              <a16:creationId xmlns:a16="http://schemas.microsoft.com/office/drawing/2014/main" id="{E971A3FB-864F-1723-5839-CED31ABE5A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1867281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394</xdr:row>
      <xdr:rowOff>9525</xdr:rowOff>
    </xdr:from>
    <xdr:to>
      <xdr:col>5</xdr:col>
      <xdr:colOff>1095375</xdr:colOff>
      <xdr:row>394</xdr:row>
      <xdr:rowOff>152400</xdr:rowOff>
    </xdr:to>
    <xdr:pic>
      <xdr:nvPicPr>
        <xdr:cNvPr id="4907" name="Imagem 462">
          <a:extLst>
            <a:ext uri="{FF2B5EF4-FFF2-40B4-BE49-F238E27FC236}">
              <a16:creationId xmlns:a16="http://schemas.microsoft.com/office/drawing/2014/main" id="{10B15C86-85D9-C093-E170-843D363FE6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1867281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448</xdr:row>
      <xdr:rowOff>66675</xdr:rowOff>
    </xdr:from>
    <xdr:to>
      <xdr:col>4</xdr:col>
      <xdr:colOff>1123950</xdr:colOff>
      <xdr:row>450</xdr:row>
      <xdr:rowOff>190500</xdr:rowOff>
    </xdr:to>
    <xdr:pic>
      <xdr:nvPicPr>
        <xdr:cNvPr id="4908" name="Imagem 1">
          <a:extLst>
            <a:ext uri="{FF2B5EF4-FFF2-40B4-BE49-F238E27FC236}">
              <a16:creationId xmlns:a16="http://schemas.microsoft.com/office/drawing/2014/main" id="{F7CADABE-4B94-3E09-CCBC-18A6F4C032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22" t="16710" r="35023" b="19411"/>
        <a:stretch>
          <a:fillRect/>
        </a:stretch>
      </xdr:blipFill>
      <xdr:spPr bwMode="auto">
        <a:xfrm>
          <a:off x="3124200" y="216598500"/>
          <a:ext cx="88582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449</xdr:row>
      <xdr:rowOff>104775</xdr:rowOff>
    </xdr:from>
    <xdr:to>
      <xdr:col>5</xdr:col>
      <xdr:colOff>1066800</xdr:colOff>
      <xdr:row>449</xdr:row>
      <xdr:rowOff>228600</xdr:rowOff>
    </xdr:to>
    <xdr:pic>
      <xdr:nvPicPr>
        <xdr:cNvPr id="4909" name="Picture 1450">
          <a:extLst>
            <a:ext uri="{FF2B5EF4-FFF2-40B4-BE49-F238E27FC236}">
              <a16:creationId xmlns:a16="http://schemas.microsoft.com/office/drawing/2014/main" id="{4B536CF7-E00D-062F-B116-B2F45B9A8D1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6950925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448</xdr:row>
      <xdr:rowOff>95250</xdr:rowOff>
    </xdr:from>
    <xdr:to>
      <xdr:col>5</xdr:col>
      <xdr:colOff>1095375</xdr:colOff>
      <xdr:row>448</xdr:row>
      <xdr:rowOff>228600</xdr:rowOff>
    </xdr:to>
    <xdr:pic>
      <xdr:nvPicPr>
        <xdr:cNvPr id="4910" name="Imagem 462">
          <a:extLst>
            <a:ext uri="{FF2B5EF4-FFF2-40B4-BE49-F238E27FC236}">
              <a16:creationId xmlns:a16="http://schemas.microsoft.com/office/drawing/2014/main" id="{F31315E8-8C49-2385-EE64-47E48127C9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16627075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266700</xdr:colOff>
      <xdr:row>451</xdr:row>
      <xdr:rowOff>66675</xdr:rowOff>
    </xdr:from>
    <xdr:to>
      <xdr:col>4</xdr:col>
      <xdr:colOff>1095375</xdr:colOff>
      <xdr:row>453</xdr:row>
      <xdr:rowOff>257175</xdr:rowOff>
    </xdr:to>
    <xdr:pic>
      <xdr:nvPicPr>
        <xdr:cNvPr id="4911" name="Imagem 3" descr="Statement™">
          <a:extLst>
            <a:ext uri="{FF2B5EF4-FFF2-40B4-BE49-F238E27FC236}">
              <a16:creationId xmlns:a16="http://schemas.microsoft.com/office/drawing/2014/main" id="{93299B8C-A972-8BEA-6C8E-0C85717783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217541475"/>
          <a:ext cx="8286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454</xdr:row>
      <xdr:rowOff>9525</xdr:rowOff>
    </xdr:from>
    <xdr:to>
      <xdr:col>4</xdr:col>
      <xdr:colOff>304800</xdr:colOff>
      <xdr:row>455</xdr:row>
      <xdr:rowOff>0</xdr:rowOff>
    </xdr:to>
    <xdr:sp macro="" textlink="">
      <xdr:nvSpPr>
        <xdr:cNvPr id="4912" name="AutoShape 7" descr="Statement™">
          <a:extLst>
            <a:ext uri="{FF2B5EF4-FFF2-40B4-BE49-F238E27FC236}">
              <a16:creationId xmlns:a16="http://schemas.microsoft.com/office/drawing/2014/main" id="{E881FA35-81DF-9978-6504-873290B96A6A}"/>
            </a:ext>
          </a:extLst>
        </xdr:cNvPr>
        <xdr:cNvSpPr>
          <a:spLocks noChangeAspect="1" noChangeArrowheads="1"/>
        </xdr:cNvSpPr>
      </xdr:nvSpPr>
      <xdr:spPr bwMode="auto">
        <a:xfrm>
          <a:off x="2886075" y="21842730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4</xdr:col>
      <xdr:colOff>209550</xdr:colOff>
      <xdr:row>454</xdr:row>
      <xdr:rowOff>209550</xdr:rowOff>
    </xdr:from>
    <xdr:to>
      <xdr:col>4</xdr:col>
      <xdr:colOff>1238250</xdr:colOff>
      <xdr:row>456</xdr:row>
      <xdr:rowOff>171450</xdr:rowOff>
    </xdr:to>
    <xdr:pic>
      <xdr:nvPicPr>
        <xdr:cNvPr id="4913" name="Imagem 29">
          <a:extLst>
            <a:ext uri="{FF2B5EF4-FFF2-40B4-BE49-F238E27FC236}">
              <a16:creationId xmlns:a16="http://schemas.microsoft.com/office/drawing/2014/main" id="{C91349EA-EE2E-A113-2105-4A581F962B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5625" y="218627325"/>
          <a:ext cx="102870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457</xdr:row>
      <xdr:rowOff>66675</xdr:rowOff>
    </xdr:from>
    <xdr:to>
      <xdr:col>4</xdr:col>
      <xdr:colOff>971550</xdr:colOff>
      <xdr:row>459</xdr:row>
      <xdr:rowOff>257175</xdr:rowOff>
    </xdr:to>
    <xdr:pic>
      <xdr:nvPicPr>
        <xdr:cNvPr id="4914" name="Imagem 6">
          <a:extLst>
            <a:ext uri="{FF2B5EF4-FFF2-40B4-BE49-F238E27FC236}">
              <a16:creationId xmlns:a16="http://schemas.microsoft.com/office/drawing/2014/main" id="{7176BE70-97F3-A36B-D0C5-2ABB1E0E1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219427425"/>
          <a:ext cx="54292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460</xdr:row>
      <xdr:rowOff>9525</xdr:rowOff>
    </xdr:from>
    <xdr:to>
      <xdr:col>4</xdr:col>
      <xdr:colOff>304800</xdr:colOff>
      <xdr:row>461</xdr:row>
      <xdr:rowOff>0</xdr:rowOff>
    </xdr:to>
    <xdr:sp macro="" textlink="">
      <xdr:nvSpPr>
        <xdr:cNvPr id="4915" name="AutoShape 8" descr="KOHLER | Statement™">
          <a:extLst>
            <a:ext uri="{FF2B5EF4-FFF2-40B4-BE49-F238E27FC236}">
              <a16:creationId xmlns:a16="http://schemas.microsoft.com/office/drawing/2014/main" id="{F44163F1-C5A2-9367-3589-1CF29C24F942}"/>
            </a:ext>
          </a:extLst>
        </xdr:cNvPr>
        <xdr:cNvSpPr>
          <a:spLocks noChangeAspect="1" noChangeArrowheads="1"/>
        </xdr:cNvSpPr>
      </xdr:nvSpPr>
      <xdr:spPr bwMode="auto">
        <a:xfrm>
          <a:off x="2886075" y="220313250"/>
          <a:ext cx="304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4</xdr:col>
      <xdr:colOff>200025</xdr:colOff>
      <xdr:row>460</xdr:row>
      <xdr:rowOff>57150</xdr:rowOff>
    </xdr:from>
    <xdr:to>
      <xdr:col>4</xdr:col>
      <xdr:colOff>1104900</xdr:colOff>
      <xdr:row>462</xdr:row>
      <xdr:rowOff>247650</xdr:rowOff>
    </xdr:to>
    <xdr:pic>
      <xdr:nvPicPr>
        <xdr:cNvPr id="4916" name="Imagem 9">
          <a:extLst>
            <a:ext uri="{FF2B5EF4-FFF2-40B4-BE49-F238E27FC236}">
              <a16:creationId xmlns:a16="http://schemas.microsoft.com/office/drawing/2014/main" id="{1997321A-A151-7757-57AE-550C15EF88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220360875"/>
          <a:ext cx="9048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463</xdr:row>
      <xdr:rowOff>114300</xdr:rowOff>
    </xdr:from>
    <xdr:to>
      <xdr:col>4</xdr:col>
      <xdr:colOff>1152525</xdr:colOff>
      <xdr:row>465</xdr:row>
      <xdr:rowOff>180975</xdr:rowOff>
    </xdr:to>
    <xdr:pic>
      <xdr:nvPicPr>
        <xdr:cNvPr id="4917" name="Imagem 11">
          <a:extLst>
            <a:ext uri="{FF2B5EF4-FFF2-40B4-BE49-F238E27FC236}">
              <a16:creationId xmlns:a16="http://schemas.microsoft.com/office/drawing/2014/main" id="{CF61AEA4-1794-5FC9-7315-A5114E732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221361000"/>
          <a:ext cx="8953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257175</xdr:colOff>
      <xdr:row>466</xdr:row>
      <xdr:rowOff>142875</xdr:rowOff>
    </xdr:from>
    <xdr:to>
      <xdr:col>4</xdr:col>
      <xdr:colOff>1171575</xdr:colOff>
      <xdr:row>468</xdr:row>
      <xdr:rowOff>209550</xdr:rowOff>
    </xdr:to>
    <xdr:pic>
      <xdr:nvPicPr>
        <xdr:cNvPr id="4918" name="Imagem 13">
          <a:extLst>
            <a:ext uri="{FF2B5EF4-FFF2-40B4-BE49-F238E27FC236}">
              <a16:creationId xmlns:a16="http://schemas.microsoft.com/office/drawing/2014/main" id="{CF7FFF2C-6E84-D3BC-EAAC-1F61F94D2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222332550"/>
          <a:ext cx="9144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469</xdr:row>
      <xdr:rowOff>133350</xdr:rowOff>
    </xdr:from>
    <xdr:to>
      <xdr:col>4</xdr:col>
      <xdr:colOff>1200150</xdr:colOff>
      <xdr:row>471</xdr:row>
      <xdr:rowOff>171450</xdr:rowOff>
    </xdr:to>
    <xdr:pic>
      <xdr:nvPicPr>
        <xdr:cNvPr id="4919" name="Imagem 15">
          <a:extLst>
            <a:ext uri="{FF2B5EF4-FFF2-40B4-BE49-F238E27FC236}">
              <a16:creationId xmlns:a16="http://schemas.microsoft.com/office/drawing/2014/main" id="{BCF92482-2D7F-ED40-4E56-2A3076703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223266000"/>
          <a:ext cx="952500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472</xdr:row>
      <xdr:rowOff>123825</xdr:rowOff>
    </xdr:from>
    <xdr:to>
      <xdr:col>4</xdr:col>
      <xdr:colOff>1104900</xdr:colOff>
      <xdr:row>474</xdr:row>
      <xdr:rowOff>200025</xdr:rowOff>
    </xdr:to>
    <xdr:pic>
      <xdr:nvPicPr>
        <xdr:cNvPr id="4920" name="Imagem 27">
          <a:extLst>
            <a:ext uri="{FF2B5EF4-FFF2-40B4-BE49-F238E27FC236}">
              <a16:creationId xmlns:a16="http://schemas.microsoft.com/office/drawing/2014/main" id="{1C5F4294-E2BC-396C-72DB-4485E6C34A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224199450"/>
          <a:ext cx="81915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475</xdr:row>
      <xdr:rowOff>152400</xdr:rowOff>
    </xdr:from>
    <xdr:to>
      <xdr:col>4</xdr:col>
      <xdr:colOff>1200150</xdr:colOff>
      <xdr:row>477</xdr:row>
      <xdr:rowOff>133350</xdr:rowOff>
    </xdr:to>
    <xdr:pic>
      <xdr:nvPicPr>
        <xdr:cNvPr id="4921" name="Imagem 22" descr="Forma, Retângulo&#10;&#10;Descrição gerada automaticamente">
          <a:extLst>
            <a:ext uri="{FF2B5EF4-FFF2-40B4-BE49-F238E27FC236}">
              <a16:creationId xmlns:a16="http://schemas.microsoft.com/office/drawing/2014/main" id="{8800F7CC-2200-AE4F-E9C2-64DD685D0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25171000"/>
          <a:ext cx="10382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478</xdr:row>
      <xdr:rowOff>66675</xdr:rowOff>
    </xdr:from>
    <xdr:to>
      <xdr:col>4</xdr:col>
      <xdr:colOff>1133475</xdr:colOff>
      <xdr:row>478</xdr:row>
      <xdr:rowOff>581025</xdr:rowOff>
    </xdr:to>
    <xdr:pic>
      <xdr:nvPicPr>
        <xdr:cNvPr id="4922" name="Imagem 21">
          <a:extLst>
            <a:ext uri="{FF2B5EF4-FFF2-40B4-BE49-F238E27FC236}">
              <a16:creationId xmlns:a16="http://schemas.microsoft.com/office/drawing/2014/main" id="{081926C6-8C84-AE78-366C-30603E2E60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226028250"/>
          <a:ext cx="9334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479</xdr:row>
      <xdr:rowOff>66675</xdr:rowOff>
    </xdr:from>
    <xdr:to>
      <xdr:col>4</xdr:col>
      <xdr:colOff>1133475</xdr:colOff>
      <xdr:row>479</xdr:row>
      <xdr:rowOff>581025</xdr:rowOff>
    </xdr:to>
    <xdr:pic>
      <xdr:nvPicPr>
        <xdr:cNvPr id="4923" name="Imagem 21">
          <a:extLst>
            <a:ext uri="{FF2B5EF4-FFF2-40B4-BE49-F238E27FC236}">
              <a16:creationId xmlns:a16="http://schemas.microsoft.com/office/drawing/2014/main" id="{9312F6F1-7348-2B52-3B42-88EB2C758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226656900"/>
          <a:ext cx="9334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480</xdr:row>
      <xdr:rowOff>180975</xdr:rowOff>
    </xdr:from>
    <xdr:to>
      <xdr:col>4</xdr:col>
      <xdr:colOff>1190625</xdr:colOff>
      <xdr:row>482</xdr:row>
      <xdr:rowOff>123825</xdr:rowOff>
    </xdr:to>
    <xdr:pic>
      <xdr:nvPicPr>
        <xdr:cNvPr id="4924" name="Imagem 19">
          <a:extLst>
            <a:ext uri="{FF2B5EF4-FFF2-40B4-BE49-F238E27FC236}">
              <a16:creationId xmlns:a16="http://schemas.microsoft.com/office/drawing/2014/main" id="{318461CD-6263-195D-32C8-3A809062C8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227399850"/>
          <a:ext cx="10191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483</xdr:row>
      <xdr:rowOff>171450</xdr:rowOff>
    </xdr:from>
    <xdr:to>
      <xdr:col>4</xdr:col>
      <xdr:colOff>1238250</xdr:colOff>
      <xdr:row>485</xdr:row>
      <xdr:rowOff>76200</xdr:rowOff>
    </xdr:to>
    <xdr:pic>
      <xdr:nvPicPr>
        <xdr:cNvPr id="4925" name="Imagem 24">
          <a:extLst>
            <a:ext uri="{FF2B5EF4-FFF2-40B4-BE49-F238E27FC236}">
              <a16:creationId xmlns:a16="http://schemas.microsoft.com/office/drawing/2014/main" id="{9038BFAE-35A9-354E-615C-BF053D1607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228333300"/>
          <a:ext cx="105727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137</xdr:row>
      <xdr:rowOff>190500</xdr:rowOff>
    </xdr:from>
    <xdr:to>
      <xdr:col>4</xdr:col>
      <xdr:colOff>1143000</xdr:colOff>
      <xdr:row>140</xdr:row>
      <xdr:rowOff>38100</xdr:rowOff>
    </xdr:to>
    <xdr:pic>
      <xdr:nvPicPr>
        <xdr:cNvPr id="4926" name="Imagem 659">
          <a:extLst>
            <a:ext uri="{FF2B5EF4-FFF2-40B4-BE49-F238E27FC236}">
              <a16:creationId xmlns:a16="http://schemas.microsoft.com/office/drawing/2014/main" id="{F1C41BF8-9BCC-95ED-6E22-7B81ADF800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5" y="62503050"/>
          <a:ext cx="9144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139</xdr:row>
      <xdr:rowOff>76200</xdr:rowOff>
    </xdr:from>
    <xdr:to>
      <xdr:col>5</xdr:col>
      <xdr:colOff>1143000</xdr:colOff>
      <xdr:row>139</xdr:row>
      <xdr:rowOff>219075</xdr:rowOff>
    </xdr:to>
    <xdr:pic>
      <xdr:nvPicPr>
        <xdr:cNvPr id="4927" name="Imagem 583">
          <a:extLst>
            <a:ext uri="{FF2B5EF4-FFF2-40B4-BE49-F238E27FC236}">
              <a16:creationId xmlns:a16="http://schemas.microsoft.com/office/drawing/2014/main" id="{4682E0F4-846D-E773-C455-28A20D917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630078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144</xdr:row>
      <xdr:rowOff>180975</xdr:rowOff>
    </xdr:from>
    <xdr:to>
      <xdr:col>4</xdr:col>
      <xdr:colOff>1076325</xdr:colOff>
      <xdr:row>147</xdr:row>
      <xdr:rowOff>104775</xdr:rowOff>
    </xdr:to>
    <xdr:pic>
      <xdr:nvPicPr>
        <xdr:cNvPr id="4928" name="Imagem 900">
          <a:extLst>
            <a:ext uri="{FF2B5EF4-FFF2-40B4-BE49-F238E27FC236}">
              <a16:creationId xmlns:a16="http://schemas.microsoft.com/office/drawing/2014/main" id="{3A32FDB6-6543-B3E3-BFCF-B1DEC7158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64674750"/>
          <a:ext cx="87630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1000125</xdr:colOff>
      <xdr:row>145</xdr:row>
      <xdr:rowOff>76200</xdr:rowOff>
    </xdr:from>
    <xdr:to>
      <xdr:col>5</xdr:col>
      <xdr:colOff>1143000</xdr:colOff>
      <xdr:row>145</xdr:row>
      <xdr:rowOff>219075</xdr:rowOff>
    </xdr:to>
    <xdr:pic>
      <xdr:nvPicPr>
        <xdr:cNvPr id="4929" name="Imagem 583">
          <a:extLst>
            <a:ext uri="{FF2B5EF4-FFF2-40B4-BE49-F238E27FC236}">
              <a16:creationId xmlns:a16="http://schemas.microsoft.com/office/drawing/2014/main" id="{592321D0-5061-C384-4FFF-7B77B07DF5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29225" y="648843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538</xdr:row>
      <xdr:rowOff>104775</xdr:rowOff>
    </xdr:from>
    <xdr:to>
      <xdr:col>5</xdr:col>
      <xdr:colOff>1114425</xdr:colOff>
      <xdr:row>538</xdr:row>
      <xdr:rowOff>247650</xdr:rowOff>
    </xdr:to>
    <xdr:pic>
      <xdr:nvPicPr>
        <xdr:cNvPr id="4930" name="Imagem 902">
          <a:extLst>
            <a:ext uri="{FF2B5EF4-FFF2-40B4-BE49-F238E27FC236}">
              <a16:creationId xmlns:a16="http://schemas.microsoft.com/office/drawing/2014/main" id="{C7925483-6302-1FE9-2D5F-439BD7CB9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200650" y="2491835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411</xdr:row>
      <xdr:rowOff>438150</xdr:rowOff>
    </xdr:from>
    <xdr:to>
      <xdr:col>5</xdr:col>
      <xdr:colOff>1114425</xdr:colOff>
      <xdr:row>411</xdr:row>
      <xdr:rowOff>581025</xdr:rowOff>
    </xdr:to>
    <xdr:pic>
      <xdr:nvPicPr>
        <xdr:cNvPr id="4931" name="Imagem 903">
          <a:extLst>
            <a:ext uri="{FF2B5EF4-FFF2-40B4-BE49-F238E27FC236}">
              <a16:creationId xmlns:a16="http://schemas.microsoft.com/office/drawing/2014/main" id="{8460864E-FA3C-C1C8-72B8-82EB20516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949386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411</xdr:row>
      <xdr:rowOff>76200</xdr:rowOff>
    </xdr:from>
    <xdr:to>
      <xdr:col>4</xdr:col>
      <xdr:colOff>1095375</xdr:colOff>
      <xdr:row>411</xdr:row>
      <xdr:rowOff>828675</xdr:rowOff>
    </xdr:to>
    <xdr:pic>
      <xdr:nvPicPr>
        <xdr:cNvPr id="4932" name="Imagem 714">
          <a:extLst>
            <a:ext uri="{FF2B5EF4-FFF2-40B4-BE49-F238E27FC236}">
              <a16:creationId xmlns:a16="http://schemas.microsoft.com/office/drawing/2014/main" id="{A3D61D28-0804-025D-90E9-64B2A55459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194576700"/>
          <a:ext cx="904875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450</xdr:row>
      <xdr:rowOff>95250</xdr:rowOff>
    </xdr:from>
    <xdr:to>
      <xdr:col>5</xdr:col>
      <xdr:colOff>1095375</xdr:colOff>
      <xdr:row>450</xdr:row>
      <xdr:rowOff>238125</xdr:rowOff>
    </xdr:to>
    <xdr:pic>
      <xdr:nvPicPr>
        <xdr:cNvPr id="4933" name="Imagem 344">
          <a:extLst>
            <a:ext uri="{FF2B5EF4-FFF2-40B4-BE49-F238E27FC236}">
              <a16:creationId xmlns:a16="http://schemas.microsoft.com/office/drawing/2014/main" id="{3EF0943C-3CF5-CE80-0CFC-10FE7E72D0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172557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452</xdr:row>
      <xdr:rowOff>104775</xdr:rowOff>
    </xdr:from>
    <xdr:to>
      <xdr:col>5</xdr:col>
      <xdr:colOff>1066800</xdr:colOff>
      <xdr:row>452</xdr:row>
      <xdr:rowOff>228600</xdr:rowOff>
    </xdr:to>
    <xdr:pic>
      <xdr:nvPicPr>
        <xdr:cNvPr id="4934" name="Picture 1450">
          <a:extLst>
            <a:ext uri="{FF2B5EF4-FFF2-40B4-BE49-F238E27FC236}">
              <a16:creationId xmlns:a16="http://schemas.microsoft.com/office/drawing/2014/main" id="{9CC238D5-D1CA-444B-E1EF-CD1D1AF8EC4F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7893900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451</xdr:row>
      <xdr:rowOff>95250</xdr:rowOff>
    </xdr:from>
    <xdr:to>
      <xdr:col>5</xdr:col>
      <xdr:colOff>1095375</xdr:colOff>
      <xdr:row>451</xdr:row>
      <xdr:rowOff>228600</xdr:rowOff>
    </xdr:to>
    <xdr:pic>
      <xdr:nvPicPr>
        <xdr:cNvPr id="4935" name="Imagem 462">
          <a:extLst>
            <a:ext uri="{FF2B5EF4-FFF2-40B4-BE49-F238E27FC236}">
              <a16:creationId xmlns:a16="http://schemas.microsoft.com/office/drawing/2014/main" id="{2E2F9D2F-AD4F-2C4F-EC5C-5A157013DB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1757005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453</xdr:row>
      <xdr:rowOff>95250</xdr:rowOff>
    </xdr:from>
    <xdr:to>
      <xdr:col>5</xdr:col>
      <xdr:colOff>1095375</xdr:colOff>
      <xdr:row>453</xdr:row>
      <xdr:rowOff>238125</xdr:rowOff>
    </xdr:to>
    <xdr:pic>
      <xdr:nvPicPr>
        <xdr:cNvPr id="4936" name="Imagem 344">
          <a:extLst>
            <a:ext uri="{FF2B5EF4-FFF2-40B4-BE49-F238E27FC236}">
              <a16:creationId xmlns:a16="http://schemas.microsoft.com/office/drawing/2014/main" id="{E23DAA3C-184D-5355-BE69-354DD19F39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181987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455</xdr:row>
      <xdr:rowOff>104775</xdr:rowOff>
    </xdr:from>
    <xdr:to>
      <xdr:col>5</xdr:col>
      <xdr:colOff>1066800</xdr:colOff>
      <xdr:row>455</xdr:row>
      <xdr:rowOff>228600</xdr:rowOff>
    </xdr:to>
    <xdr:pic>
      <xdr:nvPicPr>
        <xdr:cNvPr id="4937" name="Picture 1450">
          <a:extLst>
            <a:ext uri="{FF2B5EF4-FFF2-40B4-BE49-F238E27FC236}">
              <a16:creationId xmlns:a16="http://schemas.microsoft.com/office/drawing/2014/main" id="{D2B25D17-AE13-DAD5-8CC4-5E72F2A24E56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8836875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454</xdr:row>
      <xdr:rowOff>95250</xdr:rowOff>
    </xdr:from>
    <xdr:to>
      <xdr:col>5</xdr:col>
      <xdr:colOff>1095375</xdr:colOff>
      <xdr:row>454</xdr:row>
      <xdr:rowOff>228600</xdr:rowOff>
    </xdr:to>
    <xdr:pic>
      <xdr:nvPicPr>
        <xdr:cNvPr id="4938" name="Imagem 462">
          <a:extLst>
            <a:ext uri="{FF2B5EF4-FFF2-40B4-BE49-F238E27FC236}">
              <a16:creationId xmlns:a16="http://schemas.microsoft.com/office/drawing/2014/main" id="{953B4862-E45A-F0D3-E375-338A12026B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18513025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456</xdr:row>
      <xdr:rowOff>95250</xdr:rowOff>
    </xdr:from>
    <xdr:to>
      <xdr:col>5</xdr:col>
      <xdr:colOff>1095375</xdr:colOff>
      <xdr:row>456</xdr:row>
      <xdr:rowOff>238125</xdr:rowOff>
    </xdr:to>
    <xdr:pic>
      <xdr:nvPicPr>
        <xdr:cNvPr id="4939" name="Imagem 344">
          <a:extLst>
            <a:ext uri="{FF2B5EF4-FFF2-40B4-BE49-F238E27FC236}">
              <a16:creationId xmlns:a16="http://schemas.microsoft.com/office/drawing/2014/main" id="{819AD9D8-C7A2-097E-A100-0521DF33CA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191416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458</xdr:row>
      <xdr:rowOff>104775</xdr:rowOff>
    </xdr:from>
    <xdr:to>
      <xdr:col>5</xdr:col>
      <xdr:colOff>1066800</xdr:colOff>
      <xdr:row>458</xdr:row>
      <xdr:rowOff>228600</xdr:rowOff>
    </xdr:to>
    <xdr:pic>
      <xdr:nvPicPr>
        <xdr:cNvPr id="4940" name="Picture 1450">
          <a:extLst>
            <a:ext uri="{FF2B5EF4-FFF2-40B4-BE49-F238E27FC236}">
              <a16:creationId xmlns:a16="http://schemas.microsoft.com/office/drawing/2014/main" id="{8FAD4812-BC04-616A-9225-FDB4C4FFB979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19779850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457</xdr:row>
      <xdr:rowOff>95250</xdr:rowOff>
    </xdr:from>
    <xdr:to>
      <xdr:col>5</xdr:col>
      <xdr:colOff>1095375</xdr:colOff>
      <xdr:row>457</xdr:row>
      <xdr:rowOff>228600</xdr:rowOff>
    </xdr:to>
    <xdr:pic>
      <xdr:nvPicPr>
        <xdr:cNvPr id="4941" name="Imagem 462">
          <a:extLst>
            <a:ext uri="{FF2B5EF4-FFF2-40B4-BE49-F238E27FC236}">
              <a16:creationId xmlns:a16="http://schemas.microsoft.com/office/drawing/2014/main" id="{81BD421E-22AE-6BC2-E1B6-A2E7C7318F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1945600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459</xdr:row>
      <xdr:rowOff>95250</xdr:rowOff>
    </xdr:from>
    <xdr:to>
      <xdr:col>5</xdr:col>
      <xdr:colOff>1095375</xdr:colOff>
      <xdr:row>459</xdr:row>
      <xdr:rowOff>238125</xdr:rowOff>
    </xdr:to>
    <xdr:pic>
      <xdr:nvPicPr>
        <xdr:cNvPr id="4942" name="Imagem 344">
          <a:extLst>
            <a:ext uri="{FF2B5EF4-FFF2-40B4-BE49-F238E27FC236}">
              <a16:creationId xmlns:a16="http://schemas.microsoft.com/office/drawing/2014/main" id="{B6900D35-03BE-13EC-54A7-70EFB6F347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200846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461</xdr:row>
      <xdr:rowOff>104775</xdr:rowOff>
    </xdr:from>
    <xdr:to>
      <xdr:col>5</xdr:col>
      <xdr:colOff>1066800</xdr:colOff>
      <xdr:row>461</xdr:row>
      <xdr:rowOff>228600</xdr:rowOff>
    </xdr:to>
    <xdr:pic>
      <xdr:nvPicPr>
        <xdr:cNvPr id="4943" name="Picture 1450">
          <a:extLst>
            <a:ext uri="{FF2B5EF4-FFF2-40B4-BE49-F238E27FC236}">
              <a16:creationId xmlns:a16="http://schemas.microsoft.com/office/drawing/2014/main" id="{713FA769-A202-8DBE-9144-B0A41245D4D9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20722825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460</xdr:row>
      <xdr:rowOff>95250</xdr:rowOff>
    </xdr:from>
    <xdr:to>
      <xdr:col>5</xdr:col>
      <xdr:colOff>1095375</xdr:colOff>
      <xdr:row>460</xdr:row>
      <xdr:rowOff>228600</xdr:rowOff>
    </xdr:to>
    <xdr:pic>
      <xdr:nvPicPr>
        <xdr:cNvPr id="4944" name="Imagem 462">
          <a:extLst>
            <a:ext uri="{FF2B5EF4-FFF2-40B4-BE49-F238E27FC236}">
              <a16:creationId xmlns:a16="http://schemas.microsoft.com/office/drawing/2014/main" id="{AD88DEE2-3AD8-63E4-AB01-1984380F60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20398975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462</xdr:row>
      <xdr:rowOff>95250</xdr:rowOff>
    </xdr:from>
    <xdr:to>
      <xdr:col>5</xdr:col>
      <xdr:colOff>1095375</xdr:colOff>
      <xdr:row>462</xdr:row>
      <xdr:rowOff>238125</xdr:rowOff>
    </xdr:to>
    <xdr:pic>
      <xdr:nvPicPr>
        <xdr:cNvPr id="4945" name="Imagem 344">
          <a:extLst>
            <a:ext uri="{FF2B5EF4-FFF2-40B4-BE49-F238E27FC236}">
              <a16:creationId xmlns:a16="http://schemas.microsoft.com/office/drawing/2014/main" id="{1A4E7951-F664-0C6F-C715-246DC404BA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210276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464</xdr:row>
      <xdr:rowOff>104775</xdr:rowOff>
    </xdr:from>
    <xdr:to>
      <xdr:col>5</xdr:col>
      <xdr:colOff>1066800</xdr:colOff>
      <xdr:row>464</xdr:row>
      <xdr:rowOff>228600</xdr:rowOff>
    </xdr:to>
    <xdr:pic>
      <xdr:nvPicPr>
        <xdr:cNvPr id="4946" name="Picture 1450">
          <a:extLst>
            <a:ext uri="{FF2B5EF4-FFF2-40B4-BE49-F238E27FC236}">
              <a16:creationId xmlns:a16="http://schemas.microsoft.com/office/drawing/2014/main" id="{A2B117B4-E88A-597D-61B6-618A32B8EDFB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21665800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463</xdr:row>
      <xdr:rowOff>95250</xdr:rowOff>
    </xdr:from>
    <xdr:to>
      <xdr:col>5</xdr:col>
      <xdr:colOff>1095375</xdr:colOff>
      <xdr:row>463</xdr:row>
      <xdr:rowOff>228600</xdr:rowOff>
    </xdr:to>
    <xdr:pic>
      <xdr:nvPicPr>
        <xdr:cNvPr id="4947" name="Imagem 462">
          <a:extLst>
            <a:ext uri="{FF2B5EF4-FFF2-40B4-BE49-F238E27FC236}">
              <a16:creationId xmlns:a16="http://schemas.microsoft.com/office/drawing/2014/main" id="{0DAF4A6F-6096-271F-CFE8-3BE486844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2134195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465</xdr:row>
      <xdr:rowOff>95250</xdr:rowOff>
    </xdr:from>
    <xdr:to>
      <xdr:col>5</xdr:col>
      <xdr:colOff>1095375</xdr:colOff>
      <xdr:row>465</xdr:row>
      <xdr:rowOff>238125</xdr:rowOff>
    </xdr:to>
    <xdr:pic>
      <xdr:nvPicPr>
        <xdr:cNvPr id="4948" name="Imagem 344">
          <a:extLst>
            <a:ext uri="{FF2B5EF4-FFF2-40B4-BE49-F238E27FC236}">
              <a16:creationId xmlns:a16="http://schemas.microsoft.com/office/drawing/2014/main" id="{7797A3D8-8F9C-6E9B-D04D-BE228D7495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219706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467</xdr:row>
      <xdr:rowOff>104775</xdr:rowOff>
    </xdr:from>
    <xdr:to>
      <xdr:col>5</xdr:col>
      <xdr:colOff>1066800</xdr:colOff>
      <xdr:row>467</xdr:row>
      <xdr:rowOff>228600</xdr:rowOff>
    </xdr:to>
    <xdr:pic>
      <xdr:nvPicPr>
        <xdr:cNvPr id="4949" name="Picture 1450">
          <a:extLst>
            <a:ext uri="{FF2B5EF4-FFF2-40B4-BE49-F238E27FC236}">
              <a16:creationId xmlns:a16="http://schemas.microsoft.com/office/drawing/2014/main" id="{74EECAE5-F90A-988F-3AAB-F759ED6C451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22608775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466</xdr:row>
      <xdr:rowOff>95250</xdr:rowOff>
    </xdr:from>
    <xdr:to>
      <xdr:col>5</xdr:col>
      <xdr:colOff>1095375</xdr:colOff>
      <xdr:row>466</xdr:row>
      <xdr:rowOff>228600</xdr:rowOff>
    </xdr:to>
    <xdr:pic>
      <xdr:nvPicPr>
        <xdr:cNvPr id="4950" name="Imagem 462">
          <a:extLst>
            <a:ext uri="{FF2B5EF4-FFF2-40B4-BE49-F238E27FC236}">
              <a16:creationId xmlns:a16="http://schemas.microsoft.com/office/drawing/2014/main" id="{09D16EE7-2586-779B-CCDC-21178119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22284925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468</xdr:row>
      <xdr:rowOff>95250</xdr:rowOff>
    </xdr:from>
    <xdr:to>
      <xdr:col>5</xdr:col>
      <xdr:colOff>1095375</xdr:colOff>
      <xdr:row>468</xdr:row>
      <xdr:rowOff>238125</xdr:rowOff>
    </xdr:to>
    <xdr:pic>
      <xdr:nvPicPr>
        <xdr:cNvPr id="4951" name="Imagem 344">
          <a:extLst>
            <a:ext uri="{FF2B5EF4-FFF2-40B4-BE49-F238E27FC236}">
              <a16:creationId xmlns:a16="http://schemas.microsoft.com/office/drawing/2014/main" id="{659A8927-56D1-7F8B-1B65-D9896F86A1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229135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470</xdr:row>
      <xdr:rowOff>104775</xdr:rowOff>
    </xdr:from>
    <xdr:to>
      <xdr:col>5</xdr:col>
      <xdr:colOff>1066800</xdr:colOff>
      <xdr:row>470</xdr:row>
      <xdr:rowOff>228600</xdr:rowOff>
    </xdr:to>
    <xdr:pic>
      <xdr:nvPicPr>
        <xdr:cNvPr id="4952" name="Picture 1450">
          <a:extLst>
            <a:ext uri="{FF2B5EF4-FFF2-40B4-BE49-F238E27FC236}">
              <a16:creationId xmlns:a16="http://schemas.microsoft.com/office/drawing/2014/main" id="{50005BF5-AB52-DA99-BD76-F4D79A43A122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23551750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469</xdr:row>
      <xdr:rowOff>95250</xdr:rowOff>
    </xdr:from>
    <xdr:to>
      <xdr:col>5</xdr:col>
      <xdr:colOff>1095375</xdr:colOff>
      <xdr:row>469</xdr:row>
      <xdr:rowOff>228600</xdr:rowOff>
    </xdr:to>
    <xdr:pic>
      <xdr:nvPicPr>
        <xdr:cNvPr id="4953" name="Imagem 462">
          <a:extLst>
            <a:ext uri="{FF2B5EF4-FFF2-40B4-BE49-F238E27FC236}">
              <a16:creationId xmlns:a16="http://schemas.microsoft.com/office/drawing/2014/main" id="{7836C5A3-5E1F-4B08-F0C0-575EC2D8E0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2322790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471</xdr:row>
      <xdr:rowOff>95250</xdr:rowOff>
    </xdr:from>
    <xdr:to>
      <xdr:col>5</xdr:col>
      <xdr:colOff>1095375</xdr:colOff>
      <xdr:row>471</xdr:row>
      <xdr:rowOff>238125</xdr:rowOff>
    </xdr:to>
    <xdr:pic>
      <xdr:nvPicPr>
        <xdr:cNvPr id="4954" name="Imagem 344">
          <a:extLst>
            <a:ext uri="{FF2B5EF4-FFF2-40B4-BE49-F238E27FC236}">
              <a16:creationId xmlns:a16="http://schemas.microsoft.com/office/drawing/2014/main" id="{073065E5-5A8F-EE45-6BE7-6AE3A30BC5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238565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473</xdr:row>
      <xdr:rowOff>104775</xdr:rowOff>
    </xdr:from>
    <xdr:to>
      <xdr:col>5</xdr:col>
      <xdr:colOff>1066800</xdr:colOff>
      <xdr:row>473</xdr:row>
      <xdr:rowOff>228600</xdr:rowOff>
    </xdr:to>
    <xdr:pic>
      <xdr:nvPicPr>
        <xdr:cNvPr id="4955" name="Picture 1450">
          <a:extLst>
            <a:ext uri="{FF2B5EF4-FFF2-40B4-BE49-F238E27FC236}">
              <a16:creationId xmlns:a16="http://schemas.microsoft.com/office/drawing/2014/main" id="{335E2672-4BF8-8EA5-6AD6-240BA6A3321C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24494725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472</xdr:row>
      <xdr:rowOff>95250</xdr:rowOff>
    </xdr:from>
    <xdr:to>
      <xdr:col>5</xdr:col>
      <xdr:colOff>1095375</xdr:colOff>
      <xdr:row>472</xdr:row>
      <xdr:rowOff>228600</xdr:rowOff>
    </xdr:to>
    <xdr:pic>
      <xdr:nvPicPr>
        <xdr:cNvPr id="4956" name="Imagem 462">
          <a:extLst>
            <a:ext uri="{FF2B5EF4-FFF2-40B4-BE49-F238E27FC236}">
              <a16:creationId xmlns:a16="http://schemas.microsoft.com/office/drawing/2014/main" id="{4B74002C-9783-40E2-6764-AB7A3DC95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24170875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474</xdr:row>
      <xdr:rowOff>95250</xdr:rowOff>
    </xdr:from>
    <xdr:to>
      <xdr:col>5</xdr:col>
      <xdr:colOff>1095375</xdr:colOff>
      <xdr:row>474</xdr:row>
      <xdr:rowOff>238125</xdr:rowOff>
    </xdr:to>
    <xdr:pic>
      <xdr:nvPicPr>
        <xdr:cNvPr id="4957" name="Imagem 344">
          <a:extLst>
            <a:ext uri="{FF2B5EF4-FFF2-40B4-BE49-F238E27FC236}">
              <a16:creationId xmlns:a16="http://schemas.microsoft.com/office/drawing/2014/main" id="{A668EFC6-2FE9-FB7B-6B08-14EC3E711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247995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476</xdr:row>
      <xdr:rowOff>104775</xdr:rowOff>
    </xdr:from>
    <xdr:to>
      <xdr:col>5</xdr:col>
      <xdr:colOff>1066800</xdr:colOff>
      <xdr:row>476</xdr:row>
      <xdr:rowOff>228600</xdr:rowOff>
    </xdr:to>
    <xdr:pic>
      <xdr:nvPicPr>
        <xdr:cNvPr id="4958" name="Picture 1450">
          <a:extLst>
            <a:ext uri="{FF2B5EF4-FFF2-40B4-BE49-F238E27FC236}">
              <a16:creationId xmlns:a16="http://schemas.microsoft.com/office/drawing/2014/main" id="{AC8E1D81-BDC3-9EFA-21E2-FDBA5983136E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25437700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475</xdr:row>
      <xdr:rowOff>95250</xdr:rowOff>
    </xdr:from>
    <xdr:to>
      <xdr:col>5</xdr:col>
      <xdr:colOff>1095375</xdr:colOff>
      <xdr:row>475</xdr:row>
      <xdr:rowOff>228600</xdr:rowOff>
    </xdr:to>
    <xdr:pic>
      <xdr:nvPicPr>
        <xdr:cNvPr id="4959" name="Imagem 462">
          <a:extLst>
            <a:ext uri="{FF2B5EF4-FFF2-40B4-BE49-F238E27FC236}">
              <a16:creationId xmlns:a16="http://schemas.microsoft.com/office/drawing/2014/main" id="{C8192ECD-5B1D-3991-7DC5-A431FC0E45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2511385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477</xdr:row>
      <xdr:rowOff>95250</xdr:rowOff>
    </xdr:from>
    <xdr:to>
      <xdr:col>5</xdr:col>
      <xdr:colOff>1095375</xdr:colOff>
      <xdr:row>477</xdr:row>
      <xdr:rowOff>238125</xdr:rowOff>
    </xdr:to>
    <xdr:pic>
      <xdr:nvPicPr>
        <xdr:cNvPr id="4960" name="Imagem 344">
          <a:extLst>
            <a:ext uri="{FF2B5EF4-FFF2-40B4-BE49-F238E27FC236}">
              <a16:creationId xmlns:a16="http://schemas.microsoft.com/office/drawing/2014/main" id="{65D854F7-402B-2A4D-8623-A50742BCF4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257425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481</xdr:row>
      <xdr:rowOff>104775</xdr:rowOff>
    </xdr:from>
    <xdr:to>
      <xdr:col>5</xdr:col>
      <xdr:colOff>1066800</xdr:colOff>
      <xdr:row>481</xdr:row>
      <xdr:rowOff>228600</xdr:rowOff>
    </xdr:to>
    <xdr:pic>
      <xdr:nvPicPr>
        <xdr:cNvPr id="4961" name="Picture 1450">
          <a:extLst>
            <a:ext uri="{FF2B5EF4-FFF2-40B4-BE49-F238E27FC236}">
              <a16:creationId xmlns:a16="http://schemas.microsoft.com/office/drawing/2014/main" id="{92B14DE0-8528-275F-9D85-81156B8DD431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27637975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480</xdr:row>
      <xdr:rowOff>95250</xdr:rowOff>
    </xdr:from>
    <xdr:to>
      <xdr:col>5</xdr:col>
      <xdr:colOff>1095375</xdr:colOff>
      <xdr:row>480</xdr:row>
      <xdr:rowOff>228600</xdr:rowOff>
    </xdr:to>
    <xdr:pic>
      <xdr:nvPicPr>
        <xdr:cNvPr id="4962" name="Imagem 462">
          <a:extLst>
            <a:ext uri="{FF2B5EF4-FFF2-40B4-BE49-F238E27FC236}">
              <a16:creationId xmlns:a16="http://schemas.microsoft.com/office/drawing/2014/main" id="{CA32987D-A2C3-01A6-59E7-66CBC29E1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27314125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482</xdr:row>
      <xdr:rowOff>95250</xdr:rowOff>
    </xdr:from>
    <xdr:to>
      <xdr:col>5</xdr:col>
      <xdr:colOff>1095375</xdr:colOff>
      <xdr:row>482</xdr:row>
      <xdr:rowOff>238125</xdr:rowOff>
    </xdr:to>
    <xdr:pic>
      <xdr:nvPicPr>
        <xdr:cNvPr id="4963" name="Imagem 344">
          <a:extLst>
            <a:ext uri="{FF2B5EF4-FFF2-40B4-BE49-F238E27FC236}">
              <a16:creationId xmlns:a16="http://schemas.microsoft.com/office/drawing/2014/main" id="{E8FC2E38-46CE-F91D-0DAD-FF1591B66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2794277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484</xdr:row>
      <xdr:rowOff>104775</xdr:rowOff>
    </xdr:from>
    <xdr:to>
      <xdr:col>5</xdr:col>
      <xdr:colOff>1066800</xdr:colOff>
      <xdr:row>484</xdr:row>
      <xdr:rowOff>228600</xdr:rowOff>
    </xdr:to>
    <xdr:pic>
      <xdr:nvPicPr>
        <xdr:cNvPr id="4964" name="Picture 1450">
          <a:extLst>
            <a:ext uri="{FF2B5EF4-FFF2-40B4-BE49-F238E27FC236}">
              <a16:creationId xmlns:a16="http://schemas.microsoft.com/office/drawing/2014/main" id="{A87C086F-6E6D-5A72-AC67-E94D67B8B919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28580950"/>
          <a:ext cx="1143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483</xdr:row>
      <xdr:rowOff>95250</xdr:rowOff>
    </xdr:from>
    <xdr:to>
      <xdr:col>5</xdr:col>
      <xdr:colOff>1095375</xdr:colOff>
      <xdr:row>483</xdr:row>
      <xdr:rowOff>228600</xdr:rowOff>
    </xdr:to>
    <xdr:pic>
      <xdr:nvPicPr>
        <xdr:cNvPr id="4965" name="Imagem 462">
          <a:extLst>
            <a:ext uri="{FF2B5EF4-FFF2-40B4-BE49-F238E27FC236}">
              <a16:creationId xmlns:a16="http://schemas.microsoft.com/office/drawing/2014/main" id="{1FD18EB3-9156-8F17-DA11-22C87A9976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28257100"/>
          <a:ext cx="1619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485</xdr:row>
      <xdr:rowOff>95250</xdr:rowOff>
    </xdr:from>
    <xdr:to>
      <xdr:col>5</xdr:col>
      <xdr:colOff>1095375</xdr:colOff>
      <xdr:row>485</xdr:row>
      <xdr:rowOff>238125</xdr:rowOff>
    </xdr:to>
    <xdr:pic>
      <xdr:nvPicPr>
        <xdr:cNvPr id="4966" name="Imagem 344">
          <a:extLst>
            <a:ext uri="{FF2B5EF4-FFF2-40B4-BE49-F238E27FC236}">
              <a16:creationId xmlns:a16="http://schemas.microsoft.com/office/drawing/2014/main" id="{B339197B-52D7-8C9A-CD6F-2C0A0C26BA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81600" y="2288857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574</xdr:row>
      <xdr:rowOff>66675</xdr:rowOff>
    </xdr:from>
    <xdr:to>
      <xdr:col>4</xdr:col>
      <xdr:colOff>1085850</xdr:colOff>
      <xdr:row>577</xdr:row>
      <xdr:rowOff>285750</xdr:rowOff>
    </xdr:to>
    <xdr:pic>
      <xdr:nvPicPr>
        <xdr:cNvPr id="4967" name="Imagem 939">
          <a:extLst>
            <a:ext uri="{FF2B5EF4-FFF2-40B4-BE49-F238E27FC236}">
              <a16:creationId xmlns:a16="http://schemas.microsoft.com/office/drawing/2014/main" id="{D6ACDD7B-C5C5-44E2-CDA1-67297D969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9925" y="261051675"/>
          <a:ext cx="762000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574</xdr:row>
      <xdr:rowOff>95250</xdr:rowOff>
    </xdr:from>
    <xdr:to>
      <xdr:col>5</xdr:col>
      <xdr:colOff>1104900</xdr:colOff>
      <xdr:row>574</xdr:row>
      <xdr:rowOff>238125</xdr:rowOff>
    </xdr:to>
    <xdr:pic>
      <xdr:nvPicPr>
        <xdr:cNvPr id="4968" name="Imagem 496">
          <a:extLst>
            <a:ext uri="{FF2B5EF4-FFF2-40B4-BE49-F238E27FC236}">
              <a16:creationId xmlns:a16="http://schemas.microsoft.com/office/drawing/2014/main" id="{E5D3AA14-5F7F-757B-1ABE-1940BBCADC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2610802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575</xdr:row>
      <xdr:rowOff>104775</xdr:rowOff>
    </xdr:from>
    <xdr:to>
      <xdr:col>5</xdr:col>
      <xdr:colOff>1095375</xdr:colOff>
      <xdr:row>575</xdr:row>
      <xdr:rowOff>247650</xdr:rowOff>
    </xdr:to>
    <xdr:pic>
      <xdr:nvPicPr>
        <xdr:cNvPr id="4969" name="Imagem 497">
          <a:extLst>
            <a:ext uri="{FF2B5EF4-FFF2-40B4-BE49-F238E27FC236}">
              <a16:creationId xmlns:a16="http://schemas.microsoft.com/office/drawing/2014/main" id="{053CE7C1-905A-E521-A55F-8B980D9683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72075" y="2614041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577</xdr:row>
      <xdr:rowOff>104775</xdr:rowOff>
    </xdr:from>
    <xdr:to>
      <xdr:col>5</xdr:col>
      <xdr:colOff>1076325</xdr:colOff>
      <xdr:row>577</xdr:row>
      <xdr:rowOff>228600</xdr:rowOff>
    </xdr:to>
    <xdr:pic>
      <xdr:nvPicPr>
        <xdr:cNvPr id="4970" name="Picture 1187">
          <a:extLst>
            <a:ext uri="{FF2B5EF4-FFF2-40B4-BE49-F238E27FC236}">
              <a16:creationId xmlns:a16="http://schemas.microsoft.com/office/drawing/2014/main" id="{816E6C00-1486-B483-F31C-21437A6773AB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20327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576</xdr:row>
      <xdr:rowOff>85725</xdr:rowOff>
    </xdr:from>
    <xdr:to>
      <xdr:col>5</xdr:col>
      <xdr:colOff>1085850</xdr:colOff>
      <xdr:row>576</xdr:row>
      <xdr:rowOff>219075</xdr:rowOff>
    </xdr:to>
    <xdr:pic>
      <xdr:nvPicPr>
        <xdr:cNvPr id="4971" name="Imagem 943">
          <a:extLst>
            <a:ext uri="{FF2B5EF4-FFF2-40B4-BE49-F238E27FC236}">
              <a16:creationId xmlns:a16="http://schemas.microsoft.com/office/drawing/2014/main" id="{0B0D1EE2-3661-E592-4E7A-DE8D02E6A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1699375"/>
          <a:ext cx="13335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578</xdr:row>
      <xdr:rowOff>95250</xdr:rowOff>
    </xdr:from>
    <xdr:to>
      <xdr:col>5</xdr:col>
      <xdr:colOff>1104900</xdr:colOff>
      <xdr:row>578</xdr:row>
      <xdr:rowOff>238125</xdr:rowOff>
    </xdr:to>
    <xdr:pic>
      <xdr:nvPicPr>
        <xdr:cNvPr id="4972" name="Imagem 496">
          <a:extLst>
            <a:ext uri="{FF2B5EF4-FFF2-40B4-BE49-F238E27FC236}">
              <a16:creationId xmlns:a16="http://schemas.microsoft.com/office/drawing/2014/main" id="{F6DF9BEF-AC3E-5498-E744-3F984723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2623375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579</xdr:row>
      <xdr:rowOff>104775</xdr:rowOff>
    </xdr:from>
    <xdr:to>
      <xdr:col>5</xdr:col>
      <xdr:colOff>1095375</xdr:colOff>
      <xdr:row>579</xdr:row>
      <xdr:rowOff>247650</xdr:rowOff>
    </xdr:to>
    <xdr:pic>
      <xdr:nvPicPr>
        <xdr:cNvPr id="4973" name="Imagem 497">
          <a:extLst>
            <a:ext uri="{FF2B5EF4-FFF2-40B4-BE49-F238E27FC236}">
              <a16:creationId xmlns:a16="http://schemas.microsoft.com/office/drawing/2014/main" id="{957903CC-A4CF-E35E-3BCF-29F3FCB168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72075" y="2626614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581</xdr:row>
      <xdr:rowOff>104775</xdr:rowOff>
    </xdr:from>
    <xdr:to>
      <xdr:col>5</xdr:col>
      <xdr:colOff>1076325</xdr:colOff>
      <xdr:row>581</xdr:row>
      <xdr:rowOff>228600</xdr:rowOff>
    </xdr:to>
    <xdr:pic>
      <xdr:nvPicPr>
        <xdr:cNvPr id="4974" name="Picture 1187">
          <a:extLst>
            <a:ext uri="{FF2B5EF4-FFF2-40B4-BE49-F238E27FC236}">
              <a16:creationId xmlns:a16="http://schemas.microsoft.com/office/drawing/2014/main" id="{01856ECC-B90F-166F-8F36-8857E37E140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32900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580</xdr:row>
      <xdr:rowOff>85725</xdr:rowOff>
    </xdr:from>
    <xdr:to>
      <xdr:col>5</xdr:col>
      <xdr:colOff>1085850</xdr:colOff>
      <xdr:row>580</xdr:row>
      <xdr:rowOff>219075</xdr:rowOff>
    </xdr:to>
    <xdr:pic>
      <xdr:nvPicPr>
        <xdr:cNvPr id="4975" name="Imagem 947">
          <a:extLst>
            <a:ext uri="{FF2B5EF4-FFF2-40B4-BE49-F238E27FC236}">
              <a16:creationId xmlns:a16="http://schemas.microsoft.com/office/drawing/2014/main" id="{0803B1AF-1B2B-A0C4-D6A0-49A4402E2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2956675"/>
          <a:ext cx="13335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578</xdr:row>
      <xdr:rowOff>123825</xdr:rowOff>
    </xdr:from>
    <xdr:to>
      <xdr:col>4</xdr:col>
      <xdr:colOff>1143000</xdr:colOff>
      <xdr:row>581</xdr:row>
      <xdr:rowOff>200025</xdr:rowOff>
    </xdr:to>
    <xdr:pic>
      <xdr:nvPicPr>
        <xdr:cNvPr id="4976" name="Imagem 948">
          <a:extLst>
            <a:ext uri="{FF2B5EF4-FFF2-40B4-BE49-F238E27FC236}">
              <a16:creationId xmlns:a16="http://schemas.microsoft.com/office/drawing/2014/main" id="{DDDF16AF-511D-5252-0B7D-ECCBF90F6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1350" y="262366125"/>
          <a:ext cx="84772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582</xdr:row>
      <xdr:rowOff>95250</xdr:rowOff>
    </xdr:from>
    <xdr:to>
      <xdr:col>5</xdr:col>
      <xdr:colOff>1104900</xdr:colOff>
      <xdr:row>582</xdr:row>
      <xdr:rowOff>238125</xdr:rowOff>
    </xdr:to>
    <xdr:pic>
      <xdr:nvPicPr>
        <xdr:cNvPr id="4977" name="Imagem 496">
          <a:extLst>
            <a:ext uri="{FF2B5EF4-FFF2-40B4-BE49-F238E27FC236}">
              <a16:creationId xmlns:a16="http://schemas.microsoft.com/office/drawing/2014/main" id="{14DB1A9E-C611-A769-581F-41C4905B9C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2635948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583</xdr:row>
      <xdr:rowOff>104775</xdr:rowOff>
    </xdr:from>
    <xdr:to>
      <xdr:col>5</xdr:col>
      <xdr:colOff>1095375</xdr:colOff>
      <xdr:row>583</xdr:row>
      <xdr:rowOff>247650</xdr:rowOff>
    </xdr:to>
    <xdr:pic>
      <xdr:nvPicPr>
        <xdr:cNvPr id="4978" name="Imagem 497">
          <a:extLst>
            <a:ext uri="{FF2B5EF4-FFF2-40B4-BE49-F238E27FC236}">
              <a16:creationId xmlns:a16="http://schemas.microsoft.com/office/drawing/2014/main" id="{5FF4A0E0-ACCE-5EA6-F7C3-82B5666F6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72075" y="2639187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585</xdr:row>
      <xdr:rowOff>104775</xdr:rowOff>
    </xdr:from>
    <xdr:to>
      <xdr:col>5</xdr:col>
      <xdr:colOff>1076325</xdr:colOff>
      <xdr:row>585</xdr:row>
      <xdr:rowOff>228600</xdr:rowOff>
    </xdr:to>
    <xdr:pic>
      <xdr:nvPicPr>
        <xdr:cNvPr id="4979" name="Picture 1187">
          <a:extLst>
            <a:ext uri="{FF2B5EF4-FFF2-40B4-BE49-F238E27FC236}">
              <a16:creationId xmlns:a16="http://schemas.microsoft.com/office/drawing/2014/main" id="{D4C05698-3199-B197-3095-8B103A8B4419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45473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584</xdr:row>
      <xdr:rowOff>85725</xdr:rowOff>
    </xdr:from>
    <xdr:to>
      <xdr:col>5</xdr:col>
      <xdr:colOff>1085850</xdr:colOff>
      <xdr:row>584</xdr:row>
      <xdr:rowOff>219075</xdr:rowOff>
    </xdr:to>
    <xdr:pic>
      <xdr:nvPicPr>
        <xdr:cNvPr id="4980" name="Imagem 952">
          <a:extLst>
            <a:ext uri="{FF2B5EF4-FFF2-40B4-BE49-F238E27FC236}">
              <a16:creationId xmlns:a16="http://schemas.microsoft.com/office/drawing/2014/main" id="{87900FCE-681B-503F-FBE5-F974D5FB62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4213975"/>
          <a:ext cx="13335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314325</xdr:colOff>
      <xdr:row>582</xdr:row>
      <xdr:rowOff>104775</xdr:rowOff>
    </xdr:from>
    <xdr:to>
      <xdr:col>4</xdr:col>
      <xdr:colOff>1076325</xdr:colOff>
      <xdr:row>585</xdr:row>
      <xdr:rowOff>200025</xdr:rowOff>
    </xdr:to>
    <xdr:pic>
      <xdr:nvPicPr>
        <xdr:cNvPr id="4981" name="Imagem 953">
          <a:extLst>
            <a:ext uri="{FF2B5EF4-FFF2-40B4-BE49-F238E27FC236}">
              <a16:creationId xmlns:a16="http://schemas.microsoft.com/office/drawing/2014/main" id="{B545B0CC-ECF1-5675-BFFB-1DA0A5D09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263604375"/>
          <a:ext cx="762000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586</xdr:row>
      <xdr:rowOff>95250</xdr:rowOff>
    </xdr:from>
    <xdr:to>
      <xdr:col>5</xdr:col>
      <xdr:colOff>1104900</xdr:colOff>
      <xdr:row>586</xdr:row>
      <xdr:rowOff>238125</xdr:rowOff>
    </xdr:to>
    <xdr:pic>
      <xdr:nvPicPr>
        <xdr:cNvPr id="4982" name="Imagem 496">
          <a:extLst>
            <a:ext uri="{FF2B5EF4-FFF2-40B4-BE49-F238E27FC236}">
              <a16:creationId xmlns:a16="http://schemas.microsoft.com/office/drawing/2014/main" id="{2C2E49A8-4551-7964-8590-592F6B311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2648521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587</xdr:row>
      <xdr:rowOff>104775</xdr:rowOff>
    </xdr:from>
    <xdr:to>
      <xdr:col>5</xdr:col>
      <xdr:colOff>1095375</xdr:colOff>
      <xdr:row>587</xdr:row>
      <xdr:rowOff>247650</xdr:rowOff>
    </xdr:to>
    <xdr:pic>
      <xdr:nvPicPr>
        <xdr:cNvPr id="4983" name="Imagem 497">
          <a:extLst>
            <a:ext uri="{FF2B5EF4-FFF2-40B4-BE49-F238E27FC236}">
              <a16:creationId xmlns:a16="http://schemas.microsoft.com/office/drawing/2014/main" id="{2A2E897E-ECA4-749B-3D74-AD01764E12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72075" y="2651760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589</xdr:row>
      <xdr:rowOff>104775</xdr:rowOff>
    </xdr:from>
    <xdr:to>
      <xdr:col>5</xdr:col>
      <xdr:colOff>1076325</xdr:colOff>
      <xdr:row>589</xdr:row>
      <xdr:rowOff>228600</xdr:rowOff>
    </xdr:to>
    <xdr:pic>
      <xdr:nvPicPr>
        <xdr:cNvPr id="4984" name="Picture 1187">
          <a:extLst>
            <a:ext uri="{FF2B5EF4-FFF2-40B4-BE49-F238E27FC236}">
              <a16:creationId xmlns:a16="http://schemas.microsoft.com/office/drawing/2014/main" id="{E72BDF6D-2A24-32E7-DBFC-0D04F3C7DDC2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58046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588</xdr:row>
      <xdr:rowOff>85725</xdr:rowOff>
    </xdr:from>
    <xdr:to>
      <xdr:col>5</xdr:col>
      <xdr:colOff>1085850</xdr:colOff>
      <xdr:row>588</xdr:row>
      <xdr:rowOff>219075</xdr:rowOff>
    </xdr:to>
    <xdr:pic>
      <xdr:nvPicPr>
        <xdr:cNvPr id="4985" name="Imagem 957">
          <a:extLst>
            <a:ext uri="{FF2B5EF4-FFF2-40B4-BE49-F238E27FC236}">
              <a16:creationId xmlns:a16="http://schemas.microsoft.com/office/drawing/2014/main" id="{B506F40C-5CF2-B831-8996-2B383F62CF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5471275"/>
          <a:ext cx="13335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586</xdr:row>
      <xdr:rowOff>142875</xdr:rowOff>
    </xdr:from>
    <xdr:to>
      <xdr:col>4</xdr:col>
      <xdr:colOff>1323975</xdr:colOff>
      <xdr:row>589</xdr:row>
      <xdr:rowOff>161925</xdr:rowOff>
    </xdr:to>
    <xdr:pic>
      <xdr:nvPicPr>
        <xdr:cNvPr id="4986" name="Imagem 958">
          <a:extLst>
            <a:ext uri="{FF2B5EF4-FFF2-40B4-BE49-F238E27FC236}">
              <a16:creationId xmlns:a16="http://schemas.microsoft.com/office/drawing/2014/main" id="{F761CC53-087A-B76B-758D-4F720B8CE1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264899775"/>
          <a:ext cx="120967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590</xdr:row>
      <xdr:rowOff>95250</xdr:rowOff>
    </xdr:from>
    <xdr:to>
      <xdr:col>5</xdr:col>
      <xdr:colOff>1104900</xdr:colOff>
      <xdr:row>590</xdr:row>
      <xdr:rowOff>238125</xdr:rowOff>
    </xdr:to>
    <xdr:pic>
      <xdr:nvPicPr>
        <xdr:cNvPr id="4987" name="Imagem 496">
          <a:extLst>
            <a:ext uri="{FF2B5EF4-FFF2-40B4-BE49-F238E27FC236}">
              <a16:creationId xmlns:a16="http://schemas.microsoft.com/office/drawing/2014/main" id="{DFC9ADC6-84C9-E3B2-2119-42B48764DF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26610945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591</xdr:row>
      <xdr:rowOff>104775</xdr:rowOff>
    </xdr:from>
    <xdr:to>
      <xdr:col>5</xdr:col>
      <xdr:colOff>1095375</xdr:colOff>
      <xdr:row>591</xdr:row>
      <xdr:rowOff>247650</xdr:rowOff>
    </xdr:to>
    <xdr:pic>
      <xdr:nvPicPr>
        <xdr:cNvPr id="4988" name="Imagem 497">
          <a:extLst>
            <a:ext uri="{FF2B5EF4-FFF2-40B4-BE49-F238E27FC236}">
              <a16:creationId xmlns:a16="http://schemas.microsoft.com/office/drawing/2014/main" id="{9D67C05B-7FC1-5EBA-4CFA-871E2A032A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5172075" y="2664333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593</xdr:row>
      <xdr:rowOff>104775</xdr:rowOff>
    </xdr:from>
    <xdr:to>
      <xdr:col>5</xdr:col>
      <xdr:colOff>1076325</xdr:colOff>
      <xdr:row>593</xdr:row>
      <xdr:rowOff>228600</xdr:rowOff>
    </xdr:to>
    <xdr:pic>
      <xdr:nvPicPr>
        <xdr:cNvPr id="4989" name="Picture 1187">
          <a:extLst>
            <a:ext uri="{FF2B5EF4-FFF2-40B4-BE49-F238E27FC236}">
              <a16:creationId xmlns:a16="http://schemas.microsoft.com/office/drawing/2014/main" id="{2021AC20-88B3-BEAC-B549-452459EEDFA4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70619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592</xdr:row>
      <xdr:rowOff>85725</xdr:rowOff>
    </xdr:from>
    <xdr:to>
      <xdr:col>5</xdr:col>
      <xdr:colOff>1085850</xdr:colOff>
      <xdr:row>592</xdr:row>
      <xdr:rowOff>219075</xdr:rowOff>
    </xdr:to>
    <xdr:pic>
      <xdr:nvPicPr>
        <xdr:cNvPr id="4990" name="Imagem 962">
          <a:extLst>
            <a:ext uri="{FF2B5EF4-FFF2-40B4-BE49-F238E27FC236}">
              <a16:creationId xmlns:a16="http://schemas.microsoft.com/office/drawing/2014/main" id="{1CCF1BCA-7A39-3351-BB34-27E0FF5E5E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66728575"/>
          <a:ext cx="13335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590</xdr:row>
      <xdr:rowOff>76200</xdr:rowOff>
    </xdr:from>
    <xdr:to>
      <xdr:col>4</xdr:col>
      <xdr:colOff>1209675</xdr:colOff>
      <xdr:row>593</xdr:row>
      <xdr:rowOff>238125</xdr:rowOff>
    </xdr:to>
    <xdr:pic>
      <xdr:nvPicPr>
        <xdr:cNvPr id="4991" name="Imagem 963">
          <a:extLst>
            <a:ext uri="{FF2B5EF4-FFF2-40B4-BE49-F238E27FC236}">
              <a16:creationId xmlns:a16="http://schemas.microsoft.com/office/drawing/2014/main" id="{F76DC759-2D4F-9A17-3B4B-BE32F2B13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266090400"/>
          <a:ext cx="97155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594</xdr:row>
      <xdr:rowOff>76200</xdr:rowOff>
    </xdr:from>
    <xdr:to>
      <xdr:col>4</xdr:col>
      <xdr:colOff>1152525</xdr:colOff>
      <xdr:row>596</xdr:row>
      <xdr:rowOff>257175</xdr:rowOff>
    </xdr:to>
    <xdr:pic>
      <xdr:nvPicPr>
        <xdr:cNvPr id="4992" name="Imagem 964">
          <a:extLst>
            <a:ext uri="{FF2B5EF4-FFF2-40B4-BE49-F238E27FC236}">
              <a16:creationId xmlns:a16="http://schemas.microsoft.com/office/drawing/2014/main" id="{D41E0B64-BDEB-BAA2-CCCE-AB38A0F0AF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267347700"/>
          <a:ext cx="866775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321</xdr:row>
      <xdr:rowOff>104775</xdr:rowOff>
    </xdr:from>
    <xdr:to>
      <xdr:col>5</xdr:col>
      <xdr:colOff>1095375</xdr:colOff>
      <xdr:row>321</xdr:row>
      <xdr:rowOff>219075</xdr:rowOff>
    </xdr:to>
    <xdr:pic>
      <xdr:nvPicPr>
        <xdr:cNvPr id="4993" name="Picture 860">
          <a:extLst>
            <a:ext uri="{FF2B5EF4-FFF2-40B4-BE49-F238E27FC236}">
              <a16:creationId xmlns:a16="http://schemas.microsoft.com/office/drawing/2014/main" id="{D90B0ACD-7BF1-43E9-B9A7-14CBFD91176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5037117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128</xdr:row>
      <xdr:rowOff>114300</xdr:rowOff>
    </xdr:from>
    <xdr:to>
      <xdr:col>5</xdr:col>
      <xdr:colOff>1076325</xdr:colOff>
      <xdr:row>128</xdr:row>
      <xdr:rowOff>238125</xdr:rowOff>
    </xdr:to>
    <xdr:pic>
      <xdr:nvPicPr>
        <xdr:cNvPr id="4994" name="Picture 1070">
          <a:extLst>
            <a:ext uri="{FF2B5EF4-FFF2-40B4-BE49-F238E27FC236}">
              <a16:creationId xmlns:a16="http://schemas.microsoft.com/office/drawing/2014/main" id="{4CE2F9E8-1E5B-5DAE-C407-88F2E638F473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591788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129</xdr:row>
      <xdr:rowOff>95250</xdr:rowOff>
    </xdr:from>
    <xdr:to>
      <xdr:col>5</xdr:col>
      <xdr:colOff>1104900</xdr:colOff>
      <xdr:row>129</xdr:row>
      <xdr:rowOff>247650</xdr:rowOff>
    </xdr:to>
    <xdr:pic>
      <xdr:nvPicPr>
        <xdr:cNvPr id="4995" name="Imagem 967">
          <a:extLst>
            <a:ext uri="{FF2B5EF4-FFF2-40B4-BE49-F238E27FC236}">
              <a16:creationId xmlns:a16="http://schemas.microsoft.com/office/drawing/2014/main" id="{81D889DB-0917-35DD-7503-F17908A6FA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81600" y="59464575"/>
          <a:ext cx="1524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131</xdr:row>
      <xdr:rowOff>114300</xdr:rowOff>
    </xdr:from>
    <xdr:to>
      <xdr:col>5</xdr:col>
      <xdr:colOff>1076325</xdr:colOff>
      <xdr:row>131</xdr:row>
      <xdr:rowOff>238125</xdr:rowOff>
    </xdr:to>
    <xdr:pic>
      <xdr:nvPicPr>
        <xdr:cNvPr id="4996" name="Picture 1070">
          <a:extLst>
            <a:ext uri="{FF2B5EF4-FFF2-40B4-BE49-F238E27FC236}">
              <a16:creationId xmlns:a16="http://schemas.microsoft.com/office/drawing/2014/main" id="{91049F4E-7503-052A-461F-ECFC3B5A37DB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601122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132</xdr:row>
      <xdr:rowOff>95250</xdr:rowOff>
    </xdr:from>
    <xdr:to>
      <xdr:col>5</xdr:col>
      <xdr:colOff>1104900</xdr:colOff>
      <xdr:row>132</xdr:row>
      <xdr:rowOff>247650</xdr:rowOff>
    </xdr:to>
    <xdr:pic>
      <xdr:nvPicPr>
        <xdr:cNvPr id="4997" name="Imagem 969">
          <a:extLst>
            <a:ext uri="{FF2B5EF4-FFF2-40B4-BE49-F238E27FC236}">
              <a16:creationId xmlns:a16="http://schemas.microsoft.com/office/drawing/2014/main" id="{D3B2E65C-BBAA-3558-3473-FC94B2C35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81600" y="60407550"/>
          <a:ext cx="1524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923925</xdr:colOff>
      <xdr:row>130</xdr:row>
      <xdr:rowOff>85725</xdr:rowOff>
    </xdr:from>
    <xdr:to>
      <xdr:col>5</xdr:col>
      <xdr:colOff>1085850</xdr:colOff>
      <xdr:row>130</xdr:row>
      <xdr:rowOff>228600</xdr:rowOff>
    </xdr:to>
    <xdr:pic>
      <xdr:nvPicPr>
        <xdr:cNvPr id="4998" name="Imagem 970">
          <a:extLst>
            <a:ext uri="{FF2B5EF4-FFF2-40B4-BE49-F238E27FC236}">
              <a16:creationId xmlns:a16="http://schemas.microsoft.com/office/drawing/2014/main" id="{B72CA3CC-13E4-FA2B-36D0-7255E17F73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53025" y="5976937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239</xdr:row>
      <xdr:rowOff>180975</xdr:rowOff>
    </xdr:from>
    <xdr:to>
      <xdr:col>5</xdr:col>
      <xdr:colOff>1104900</xdr:colOff>
      <xdr:row>239</xdr:row>
      <xdr:rowOff>323850</xdr:rowOff>
    </xdr:to>
    <xdr:pic>
      <xdr:nvPicPr>
        <xdr:cNvPr id="4999" name="Imagem 971">
          <a:extLst>
            <a:ext uri="{FF2B5EF4-FFF2-40B4-BE49-F238E27FC236}">
              <a16:creationId xmlns:a16="http://schemas.microsoft.com/office/drawing/2014/main" id="{2AA891B1-670B-A067-32A7-F4825278D6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1108710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240</xdr:row>
      <xdr:rowOff>171450</xdr:rowOff>
    </xdr:from>
    <xdr:to>
      <xdr:col>5</xdr:col>
      <xdr:colOff>1133475</xdr:colOff>
      <xdr:row>240</xdr:row>
      <xdr:rowOff>314325</xdr:rowOff>
    </xdr:to>
    <xdr:pic>
      <xdr:nvPicPr>
        <xdr:cNvPr id="5000" name="Imagem 972">
          <a:extLst>
            <a:ext uri="{FF2B5EF4-FFF2-40B4-BE49-F238E27FC236}">
              <a16:creationId xmlns:a16="http://schemas.microsoft.com/office/drawing/2014/main" id="{C68CF8F4-13FE-B6F5-0624-91CD2022F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9700" y="1113282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238</xdr:row>
      <xdr:rowOff>171450</xdr:rowOff>
    </xdr:from>
    <xdr:to>
      <xdr:col>5</xdr:col>
      <xdr:colOff>1133475</xdr:colOff>
      <xdr:row>238</xdr:row>
      <xdr:rowOff>314325</xdr:rowOff>
    </xdr:to>
    <xdr:pic>
      <xdr:nvPicPr>
        <xdr:cNvPr id="5001" name="Imagem 973">
          <a:extLst>
            <a:ext uri="{FF2B5EF4-FFF2-40B4-BE49-F238E27FC236}">
              <a16:creationId xmlns:a16="http://schemas.microsoft.com/office/drawing/2014/main" id="{B32E3127-E6A8-E264-F695-0DCF725FB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219700" y="11039475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237</xdr:row>
      <xdr:rowOff>209550</xdr:rowOff>
    </xdr:from>
    <xdr:to>
      <xdr:col>5</xdr:col>
      <xdr:colOff>1143000</xdr:colOff>
      <xdr:row>237</xdr:row>
      <xdr:rowOff>352425</xdr:rowOff>
    </xdr:to>
    <xdr:pic>
      <xdr:nvPicPr>
        <xdr:cNvPr id="5002" name="Imagem 974">
          <a:extLst>
            <a:ext uri="{FF2B5EF4-FFF2-40B4-BE49-F238E27FC236}">
              <a16:creationId xmlns:a16="http://schemas.microsoft.com/office/drawing/2014/main" id="{CAAB564F-5879-0336-5EBC-0EB0BE8282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99661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271</xdr:row>
      <xdr:rowOff>66675</xdr:rowOff>
    </xdr:from>
    <xdr:to>
      <xdr:col>5</xdr:col>
      <xdr:colOff>1104900</xdr:colOff>
      <xdr:row>271</xdr:row>
      <xdr:rowOff>209550</xdr:rowOff>
    </xdr:to>
    <xdr:pic>
      <xdr:nvPicPr>
        <xdr:cNvPr id="5003" name="Imagem 603">
          <a:extLst>
            <a:ext uri="{FF2B5EF4-FFF2-40B4-BE49-F238E27FC236}">
              <a16:creationId xmlns:a16="http://schemas.microsoft.com/office/drawing/2014/main" id="{E8390251-CAC3-141A-78C5-A30195F4A8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24482225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990600</xdr:colOff>
      <xdr:row>273</xdr:row>
      <xdr:rowOff>104775</xdr:rowOff>
    </xdr:from>
    <xdr:to>
      <xdr:col>5</xdr:col>
      <xdr:colOff>1143000</xdr:colOff>
      <xdr:row>273</xdr:row>
      <xdr:rowOff>247650</xdr:rowOff>
    </xdr:to>
    <xdr:pic>
      <xdr:nvPicPr>
        <xdr:cNvPr id="5004" name="Imagem 245">
          <a:extLst>
            <a:ext uri="{FF2B5EF4-FFF2-40B4-BE49-F238E27FC236}">
              <a16:creationId xmlns:a16="http://schemas.microsoft.com/office/drawing/2014/main" id="{B4333E95-F33D-4EF8-5D80-E8C498AA4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251489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275</xdr:row>
      <xdr:rowOff>114300</xdr:rowOff>
    </xdr:from>
    <xdr:to>
      <xdr:col>5</xdr:col>
      <xdr:colOff>1095375</xdr:colOff>
      <xdr:row>275</xdr:row>
      <xdr:rowOff>238125</xdr:rowOff>
    </xdr:to>
    <xdr:pic>
      <xdr:nvPicPr>
        <xdr:cNvPr id="5005" name="Picture 843">
          <a:extLst>
            <a:ext uri="{FF2B5EF4-FFF2-40B4-BE49-F238E27FC236}">
              <a16:creationId xmlns:a16="http://schemas.microsoft.com/office/drawing/2014/main" id="{CF2781B4-A75D-09F1-C37B-5592CEE4EAF3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257871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274</xdr:row>
      <xdr:rowOff>66675</xdr:rowOff>
    </xdr:from>
    <xdr:to>
      <xdr:col>5</xdr:col>
      <xdr:colOff>1104900</xdr:colOff>
      <xdr:row>274</xdr:row>
      <xdr:rowOff>209550</xdr:rowOff>
    </xdr:to>
    <xdr:pic>
      <xdr:nvPicPr>
        <xdr:cNvPr id="5006" name="Imagem 603">
          <a:extLst>
            <a:ext uri="{FF2B5EF4-FFF2-40B4-BE49-F238E27FC236}">
              <a16:creationId xmlns:a16="http://schemas.microsoft.com/office/drawing/2014/main" id="{6018A026-B7B8-2426-6BAF-82C9237561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5191125" y="1254252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320</xdr:row>
      <xdr:rowOff>104775</xdr:rowOff>
    </xdr:from>
    <xdr:to>
      <xdr:col>5</xdr:col>
      <xdr:colOff>1123950</xdr:colOff>
      <xdr:row>320</xdr:row>
      <xdr:rowOff>247650</xdr:rowOff>
    </xdr:to>
    <xdr:pic>
      <xdr:nvPicPr>
        <xdr:cNvPr id="5007" name="Imagem 515">
          <a:extLst>
            <a:ext uri="{FF2B5EF4-FFF2-40B4-BE49-F238E27FC236}">
              <a16:creationId xmlns:a16="http://schemas.microsoft.com/office/drawing/2014/main" id="{E6FA4897-FADD-4768-51C6-9BB8E8711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500854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322</xdr:row>
      <xdr:rowOff>66675</xdr:rowOff>
    </xdr:from>
    <xdr:to>
      <xdr:col>5</xdr:col>
      <xdr:colOff>1104900</xdr:colOff>
      <xdr:row>322</xdr:row>
      <xdr:rowOff>209550</xdr:rowOff>
    </xdr:to>
    <xdr:pic>
      <xdr:nvPicPr>
        <xdr:cNvPr id="5008" name="Imagem 246">
          <a:extLst>
            <a:ext uri="{FF2B5EF4-FFF2-40B4-BE49-F238E27FC236}">
              <a16:creationId xmlns:a16="http://schemas.microsoft.com/office/drawing/2014/main" id="{80D6EF2A-0F4B-5075-AB7D-382E10956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81600" y="1506188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318</xdr:row>
      <xdr:rowOff>104775</xdr:rowOff>
    </xdr:from>
    <xdr:to>
      <xdr:col>5</xdr:col>
      <xdr:colOff>1095375</xdr:colOff>
      <xdr:row>318</xdr:row>
      <xdr:rowOff>219075</xdr:rowOff>
    </xdr:to>
    <xdr:pic>
      <xdr:nvPicPr>
        <xdr:cNvPr id="5009" name="Picture 860">
          <a:extLst>
            <a:ext uri="{FF2B5EF4-FFF2-40B4-BE49-F238E27FC236}">
              <a16:creationId xmlns:a16="http://schemas.microsoft.com/office/drawing/2014/main" id="{88B48AED-2FCC-BF9C-8213-3D89A8815CA3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49513925"/>
          <a:ext cx="1238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317</xdr:row>
      <xdr:rowOff>104775</xdr:rowOff>
    </xdr:from>
    <xdr:to>
      <xdr:col>5</xdr:col>
      <xdr:colOff>1123950</xdr:colOff>
      <xdr:row>317</xdr:row>
      <xdr:rowOff>247650</xdr:rowOff>
    </xdr:to>
    <xdr:pic>
      <xdr:nvPicPr>
        <xdr:cNvPr id="5010" name="Imagem 515">
          <a:extLst>
            <a:ext uri="{FF2B5EF4-FFF2-40B4-BE49-F238E27FC236}">
              <a16:creationId xmlns:a16="http://schemas.microsoft.com/office/drawing/2014/main" id="{55847DE3-FA1E-C3D2-4FB0-D48A6DE25B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492281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319</xdr:row>
      <xdr:rowOff>66675</xdr:rowOff>
    </xdr:from>
    <xdr:to>
      <xdr:col>5</xdr:col>
      <xdr:colOff>1104900</xdr:colOff>
      <xdr:row>319</xdr:row>
      <xdr:rowOff>209550</xdr:rowOff>
    </xdr:to>
    <xdr:pic>
      <xdr:nvPicPr>
        <xdr:cNvPr id="5011" name="Imagem 246">
          <a:extLst>
            <a:ext uri="{FF2B5EF4-FFF2-40B4-BE49-F238E27FC236}">
              <a16:creationId xmlns:a16="http://schemas.microsoft.com/office/drawing/2014/main" id="{4085C6CF-DA4B-0E5F-7724-99FD0B82CA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81600" y="14976157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419100</xdr:colOff>
      <xdr:row>317</xdr:row>
      <xdr:rowOff>95250</xdr:rowOff>
    </xdr:from>
    <xdr:to>
      <xdr:col>4</xdr:col>
      <xdr:colOff>933450</xdr:colOff>
      <xdr:row>319</xdr:row>
      <xdr:rowOff>190500</xdr:rowOff>
    </xdr:to>
    <xdr:pic>
      <xdr:nvPicPr>
        <xdr:cNvPr id="5012" name="Imagem 984">
          <a:extLst>
            <a:ext uri="{FF2B5EF4-FFF2-40B4-BE49-F238E27FC236}">
              <a16:creationId xmlns:a16="http://schemas.microsoft.com/office/drawing/2014/main" id="{80937E07-F411-0A1E-802F-AC17EBA97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5175" y="149218650"/>
          <a:ext cx="514350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962025</xdr:colOff>
      <xdr:row>542</xdr:row>
      <xdr:rowOff>104775</xdr:rowOff>
    </xdr:from>
    <xdr:to>
      <xdr:col>5</xdr:col>
      <xdr:colOff>1114425</xdr:colOff>
      <xdr:row>542</xdr:row>
      <xdr:rowOff>247650</xdr:rowOff>
    </xdr:to>
    <xdr:pic>
      <xdr:nvPicPr>
        <xdr:cNvPr id="5013" name="Imagem 421">
          <a:extLst>
            <a:ext uri="{FF2B5EF4-FFF2-40B4-BE49-F238E27FC236}">
              <a16:creationId xmlns:a16="http://schemas.microsoft.com/office/drawing/2014/main" id="{A101AB40-8AD6-BFC0-B450-D9440DDA8D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607"/>
        <a:stretch>
          <a:fillRect/>
        </a:stretch>
      </xdr:blipFill>
      <xdr:spPr bwMode="auto">
        <a:xfrm>
          <a:off x="5191125" y="250440825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933450</xdr:colOff>
      <xdr:row>607</xdr:row>
      <xdr:rowOff>114300</xdr:rowOff>
    </xdr:from>
    <xdr:to>
      <xdr:col>5</xdr:col>
      <xdr:colOff>1057275</xdr:colOff>
      <xdr:row>607</xdr:row>
      <xdr:rowOff>238125</xdr:rowOff>
    </xdr:to>
    <xdr:pic>
      <xdr:nvPicPr>
        <xdr:cNvPr id="5014" name="Picture 1492">
          <a:extLst>
            <a:ext uri="{FF2B5EF4-FFF2-40B4-BE49-F238E27FC236}">
              <a16:creationId xmlns:a16="http://schemas.microsoft.com/office/drawing/2014/main" id="{A0C21628-6DAA-4267-7553-58CB54BF2058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27279600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952500</xdr:colOff>
      <xdr:row>313</xdr:row>
      <xdr:rowOff>200025</xdr:rowOff>
    </xdr:from>
    <xdr:to>
      <xdr:col>5</xdr:col>
      <xdr:colOff>1114425</xdr:colOff>
      <xdr:row>313</xdr:row>
      <xdr:rowOff>342900</xdr:rowOff>
    </xdr:to>
    <xdr:pic>
      <xdr:nvPicPr>
        <xdr:cNvPr id="5015" name="Imagem 515">
          <a:extLst>
            <a:ext uri="{FF2B5EF4-FFF2-40B4-BE49-F238E27FC236}">
              <a16:creationId xmlns:a16="http://schemas.microsoft.com/office/drawing/2014/main" id="{0D194CDE-D660-A433-EDDA-CDC3BE303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146504025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314</xdr:row>
      <xdr:rowOff>171450</xdr:rowOff>
    </xdr:from>
    <xdr:to>
      <xdr:col>5</xdr:col>
      <xdr:colOff>1095375</xdr:colOff>
      <xdr:row>314</xdr:row>
      <xdr:rowOff>295275</xdr:rowOff>
    </xdr:to>
    <xdr:pic>
      <xdr:nvPicPr>
        <xdr:cNvPr id="5016" name="Picture 860">
          <a:extLst>
            <a:ext uri="{FF2B5EF4-FFF2-40B4-BE49-F238E27FC236}">
              <a16:creationId xmlns:a16="http://schemas.microsoft.com/office/drawing/2014/main" id="{8494E5B5-69C7-4993-F6D3-205F27FD385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469421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971550</xdr:colOff>
      <xdr:row>356</xdr:row>
      <xdr:rowOff>114300</xdr:rowOff>
    </xdr:from>
    <xdr:to>
      <xdr:col>5</xdr:col>
      <xdr:colOff>1095375</xdr:colOff>
      <xdr:row>356</xdr:row>
      <xdr:rowOff>238125</xdr:rowOff>
    </xdr:to>
    <xdr:pic>
      <xdr:nvPicPr>
        <xdr:cNvPr id="5017" name="Picture 911">
          <a:extLst>
            <a:ext uri="{FF2B5EF4-FFF2-40B4-BE49-F238E27FC236}">
              <a16:creationId xmlns:a16="http://schemas.microsoft.com/office/drawing/2014/main" id="{DDA4A5F5-76E5-80F7-35D7-E102E884C84A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7696497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942975</xdr:colOff>
      <xdr:row>487</xdr:row>
      <xdr:rowOff>76200</xdr:rowOff>
    </xdr:from>
    <xdr:to>
      <xdr:col>5</xdr:col>
      <xdr:colOff>1104900</xdr:colOff>
      <xdr:row>487</xdr:row>
      <xdr:rowOff>219075</xdr:rowOff>
    </xdr:to>
    <xdr:pic>
      <xdr:nvPicPr>
        <xdr:cNvPr id="5018" name="Imagem 990">
          <a:extLst>
            <a:ext uri="{FF2B5EF4-FFF2-40B4-BE49-F238E27FC236}">
              <a16:creationId xmlns:a16="http://schemas.microsoft.com/office/drawing/2014/main" id="{E2FAA68E-2669-6D56-5E9A-85254A8B69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2075" y="230124000"/>
          <a:ext cx="161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209550</xdr:colOff>
      <xdr:row>44</xdr:row>
      <xdr:rowOff>38100</xdr:rowOff>
    </xdr:from>
    <xdr:to>
      <xdr:col>4</xdr:col>
      <xdr:colOff>1257300</xdr:colOff>
      <xdr:row>46</xdr:row>
      <xdr:rowOff>342900</xdr:rowOff>
    </xdr:to>
    <xdr:pic>
      <xdr:nvPicPr>
        <xdr:cNvPr id="1881" name="Imagem 1">
          <a:extLst>
            <a:ext uri="{FF2B5EF4-FFF2-40B4-BE49-F238E27FC236}">
              <a16:creationId xmlns:a16="http://schemas.microsoft.com/office/drawing/2014/main" id="{3BFDFA1C-87E4-03F6-39E3-333F759A2F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4175" y="19040475"/>
          <a:ext cx="1047750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219075</xdr:colOff>
      <xdr:row>47</xdr:row>
      <xdr:rowOff>28575</xdr:rowOff>
    </xdr:from>
    <xdr:to>
      <xdr:col>4</xdr:col>
      <xdr:colOff>1266825</xdr:colOff>
      <xdr:row>48</xdr:row>
      <xdr:rowOff>533400</xdr:rowOff>
    </xdr:to>
    <xdr:pic>
      <xdr:nvPicPr>
        <xdr:cNvPr id="1882" name="Imagem 2">
          <a:extLst>
            <a:ext uri="{FF2B5EF4-FFF2-40B4-BE49-F238E27FC236}">
              <a16:creationId xmlns:a16="http://schemas.microsoft.com/office/drawing/2014/main" id="{4F96EADD-C536-95CA-0641-E004E7965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3700" y="20164425"/>
          <a:ext cx="1047750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49</xdr:row>
      <xdr:rowOff>47625</xdr:rowOff>
    </xdr:from>
    <xdr:to>
      <xdr:col>4</xdr:col>
      <xdr:colOff>1228725</xdr:colOff>
      <xdr:row>51</xdr:row>
      <xdr:rowOff>352425</xdr:rowOff>
    </xdr:to>
    <xdr:pic>
      <xdr:nvPicPr>
        <xdr:cNvPr id="1883" name="Imagem 3">
          <a:extLst>
            <a:ext uri="{FF2B5EF4-FFF2-40B4-BE49-F238E27FC236}">
              <a16:creationId xmlns:a16="http://schemas.microsoft.com/office/drawing/2014/main" id="{50FAC9C2-BA30-9DFF-1D34-A1C8ED6D6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1288375"/>
          <a:ext cx="1047750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52</xdr:row>
      <xdr:rowOff>47625</xdr:rowOff>
    </xdr:from>
    <xdr:to>
      <xdr:col>4</xdr:col>
      <xdr:colOff>1247775</xdr:colOff>
      <xdr:row>53</xdr:row>
      <xdr:rowOff>514350</xdr:rowOff>
    </xdr:to>
    <xdr:pic>
      <xdr:nvPicPr>
        <xdr:cNvPr id="1884" name="Imagem 4">
          <a:extLst>
            <a:ext uri="{FF2B5EF4-FFF2-40B4-BE49-F238E27FC236}">
              <a16:creationId xmlns:a16="http://schemas.microsoft.com/office/drawing/2014/main" id="{5847B716-487D-BC7F-EE95-841795F99E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4650" y="22421850"/>
          <a:ext cx="104775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26</xdr:row>
      <xdr:rowOff>19050</xdr:rowOff>
    </xdr:from>
    <xdr:to>
      <xdr:col>4</xdr:col>
      <xdr:colOff>1295400</xdr:colOff>
      <xdr:row>28</xdr:row>
      <xdr:rowOff>390525</xdr:rowOff>
    </xdr:to>
    <xdr:pic>
      <xdr:nvPicPr>
        <xdr:cNvPr id="1885" name="Imagem 5">
          <a:extLst>
            <a:ext uri="{FF2B5EF4-FFF2-40B4-BE49-F238E27FC236}">
              <a16:creationId xmlns:a16="http://schemas.microsoft.com/office/drawing/2014/main" id="{DC0CF4E4-2CDC-ED65-F977-13CC30A2E6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11582400"/>
          <a:ext cx="115252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22</xdr:row>
      <xdr:rowOff>57150</xdr:rowOff>
    </xdr:from>
    <xdr:to>
      <xdr:col>4</xdr:col>
      <xdr:colOff>1295400</xdr:colOff>
      <xdr:row>25</xdr:row>
      <xdr:rowOff>276225</xdr:rowOff>
    </xdr:to>
    <xdr:pic>
      <xdr:nvPicPr>
        <xdr:cNvPr id="1886" name="Imagem 6">
          <a:extLst>
            <a:ext uri="{FF2B5EF4-FFF2-40B4-BE49-F238E27FC236}">
              <a16:creationId xmlns:a16="http://schemas.microsoft.com/office/drawing/2014/main" id="{721BCE39-6E67-7056-44B8-A9CAB5C935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0363200"/>
          <a:ext cx="1162050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15</xdr:row>
      <xdr:rowOff>47625</xdr:rowOff>
    </xdr:from>
    <xdr:to>
      <xdr:col>4</xdr:col>
      <xdr:colOff>1295400</xdr:colOff>
      <xdr:row>18</xdr:row>
      <xdr:rowOff>276225</xdr:rowOff>
    </xdr:to>
    <xdr:pic>
      <xdr:nvPicPr>
        <xdr:cNvPr id="1887" name="Imagem 7">
          <a:extLst>
            <a:ext uri="{FF2B5EF4-FFF2-40B4-BE49-F238E27FC236}">
              <a16:creationId xmlns:a16="http://schemas.microsoft.com/office/drawing/2014/main" id="{0B36FF35-9572-D60F-F1C6-7A7C16450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7915275"/>
          <a:ext cx="115252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19</xdr:row>
      <xdr:rowOff>47625</xdr:rowOff>
    </xdr:from>
    <xdr:to>
      <xdr:col>4</xdr:col>
      <xdr:colOff>1295400</xdr:colOff>
      <xdr:row>21</xdr:row>
      <xdr:rowOff>381000</xdr:rowOff>
    </xdr:to>
    <xdr:pic>
      <xdr:nvPicPr>
        <xdr:cNvPr id="1888" name="Imagem 8">
          <a:extLst>
            <a:ext uri="{FF2B5EF4-FFF2-40B4-BE49-F238E27FC236}">
              <a16:creationId xmlns:a16="http://schemas.microsoft.com/office/drawing/2014/main" id="{87672493-18EB-F6D1-2B02-B62B8D4F25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9172575"/>
          <a:ext cx="11525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314325</xdr:colOff>
      <xdr:row>1</xdr:row>
      <xdr:rowOff>47625</xdr:rowOff>
    </xdr:from>
    <xdr:to>
      <xdr:col>4</xdr:col>
      <xdr:colOff>952500</xdr:colOff>
      <xdr:row>1</xdr:row>
      <xdr:rowOff>885825</xdr:rowOff>
    </xdr:to>
    <xdr:pic>
      <xdr:nvPicPr>
        <xdr:cNvPr id="1889" name="Imagem 9">
          <a:extLst>
            <a:ext uri="{FF2B5EF4-FFF2-40B4-BE49-F238E27FC236}">
              <a16:creationId xmlns:a16="http://schemas.microsoft.com/office/drawing/2014/main" id="{35327DC2-86C4-438E-7572-7A01AADBA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1762125"/>
          <a:ext cx="6381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2</xdr:row>
      <xdr:rowOff>57150</xdr:rowOff>
    </xdr:from>
    <xdr:to>
      <xdr:col>4</xdr:col>
      <xdr:colOff>952500</xdr:colOff>
      <xdr:row>2</xdr:row>
      <xdr:rowOff>895350</xdr:rowOff>
    </xdr:to>
    <xdr:pic>
      <xdr:nvPicPr>
        <xdr:cNvPr id="1890" name="Imagem 10">
          <a:extLst>
            <a:ext uri="{FF2B5EF4-FFF2-40B4-BE49-F238E27FC236}">
              <a16:creationId xmlns:a16="http://schemas.microsoft.com/office/drawing/2014/main" id="{B3D908FF-E745-78E3-6FBA-2FBBEB92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2714625"/>
          <a:ext cx="6572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400050</xdr:colOff>
      <xdr:row>6</xdr:row>
      <xdr:rowOff>57150</xdr:rowOff>
    </xdr:from>
    <xdr:to>
      <xdr:col>4</xdr:col>
      <xdr:colOff>990600</xdr:colOff>
      <xdr:row>8</xdr:row>
      <xdr:rowOff>276225</xdr:rowOff>
    </xdr:to>
    <xdr:pic>
      <xdr:nvPicPr>
        <xdr:cNvPr id="1891" name="Imagem 11">
          <a:extLst>
            <a:ext uri="{FF2B5EF4-FFF2-40B4-BE49-F238E27FC236}">
              <a16:creationId xmlns:a16="http://schemas.microsoft.com/office/drawing/2014/main" id="{785B2AC9-170E-7C4C-2E7E-CF6663A52F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5" y="4600575"/>
          <a:ext cx="5905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42</xdr:row>
      <xdr:rowOff>47625</xdr:rowOff>
    </xdr:from>
    <xdr:to>
      <xdr:col>4</xdr:col>
      <xdr:colOff>1095375</xdr:colOff>
      <xdr:row>43</xdr:row>
      <xdr:rowOff>419100</xdr:rowOff>
    </xdr:to>
    <xdr:pic>
      <xdr:nvPicPr>
        <xdr:cNvPr id="1892" name="Picture 62">
          <a:extLst>
            <a:ext uri="{FF2B5EF4-FFF2-40B4-BE49-F238E27FC236}">
              <a16:creationId xmlns:a16="http://schemas.microsoft.com/office/drawing/2014/main" id="{658AA2E4-BAF2-7895-08BD-0B0366762C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18116550"/>
          <a:ext cx="7715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54</xdr:row>
      <xdr:rowOff>47625</xdr:rowOff>
    </xdr:from>
    <xdr:to>
      <xdr:col>4</xdr:col>
      <xdr:colOff>942975</xdr:colOff>
      <xdr:row>55</xdr:row>
      <xdr:rowOff>419100</xdr:rowOff>
    </xdr:to>
    <xdr:pic>
      <xdr:nvPicPr>
        <xdr:cNvPr id="1893" name="Imagem 13">
          <a:extLst>
            <a:ext uri="{FF2B5EF4-FFF2-40B4-BE49-F238E27FC236}">
              <a16:creationId xmlns:a16="http://schemas.microsoft.com/office/drawing/2014/main" id="{2B9032A0-2CEC-2F60-505C-7526A914B1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23498175"/>
          <a:ext cx="6477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56</xdr:row>
      <xdr:rowOff>57150</xdr:rowOff>
    </xdr:from>
    <xdr:to>
      <xdr:col>4</xdr:col>
      <xdr:colOff>1104900</xdr:colOff>
      <xdr:row>56</xdr:row>
      <xdr:rowOff>895350</xdr:rowOff>
    </xdr:to>
    <xdr:pic>
      <xdr:nvPicPr>
        <xdr:cNvPr id="1894" name="Imagem 14">
          <a:extLst>
            <a:ext uri="{FF2B5EF4-FFF2-40B4-BE49-F238E27FC236}">
              <a16:creationId xmlns:a16="http://schemas.microsoft.com/office/drawing/2014/main" id="{688E5120-60BE-5112-DA6F-F817A55C6A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5" y="24441150"/>
          <a:ext cx="9525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57</xdr:row>
      <xdr:rowOff>57150</xdr:rowOff>
    </xdr:from>
    <xdr:to>
      <xdr:col>4</xdr:col>
      <xdr:colOff>1095375</xdr:colOff>
      <xdr:row>57</xdr:row>
      <xdr:rowOff>895350</xdr:rowOff>
    </xdr:to>
    <xdr:pic>
      <xdr:nvPicPr>
        <xdr:cNvPr id="1895" name="Imagem 15">
          <a:extLst>
            <a:ext uri="{FF2B5EF4-FFF2-40B4-BE49-F238E27FC236}">
              <a16:creationId xmlns:a16="http://schemas.microsoft.com/office/drawing/2014/main" id="{E4EAD332-4A9F-6395-6E05-75D8AF9C75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5" y="25384125"/>
          <a:ext cx="9429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485775</xdr:colOff>
      <xdr:row>60</xdr:row>
      <xdr:rowOff>57150</xdr:rowOff>
    </xdr:from>
    <xdr:to>
      <xdr:col>4</xdr:col>
      <xdr:colOff>866775</xdr:colOff>
      <xdr:row>60</xdr:row>
      <xdr:rowOff>895350</xdr:rowOff>
    </xdr:to>
    <xdr:pic>
      <xdr:nvPicPr>
        <xdr:cNvPr id="1896" name="Imagem 16">
          <a:extLst>
            <a:ext uri="{FF2B5EF4-FFF2-40B4-BE49-F238E27FC236}">
              <a16:creationId xmlns:a16="http://schemas.microsoft.com/office/drawing/2014/main" id="{1C630256-DC7D-8EC9-EDDA-C387CC754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27260550"/>
          <a:ext cx="3810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428625</xdr:colOff>
      <xdr:row>61</xdr:row>
      <xdr:rowOff>57150</xdr:rowOff>
    </xdr:from>
    <xdr:to>
      <xdr:col>4</xdr:col>
      <xdr:colOff>895350</xdr:colOff>
      <xdr:row>61</xdr:row>
      <xdr:rowOff>895350</xdr:rowOff>
    </xdr:to>
    <xdr:pic>
      <xdr:nvPicPr>
        <xdr:cNvPr id="1897" name="Imagem 17">
          <a:extLst>
            <a:ext uri="{FF2B5EF4-FFF2-40B4-BE49-F238E27FC236}">
              <a16:creationId xmlns:a16="http://schemas.microsoft.com/office/drawing/2014/main" id="{17B5CEB0-DE86-6AD9-B645-0B2437AC54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28203525"/>
          <a:ext cx="4667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64</xdr:row>
      <xdr:rowOff>142875</xdr:rowOff>
    </xdr:from>
    <xdr:to>
      <xdr:col>4</xdr:col>
      <xdr:colOff>1038225</xdr:colOff>
      <xdr:row>64</xdr:row>
      <xdr:rowOff>838200</xdr:rowOff>
    </xdr:to>
    <xdr:pic>
      <xdr:nvPicPr>
        <xdr:cNvPr id="1898" name="Imagem 18">
          <a:extLst>
            <a:ext uri="{FF2B5EF4-FFF2-40B4-BE49-F238E27FC236}">
              <a16:creationId xmlns:a16="http://schemas.microsoft.com/office/drawing/2014/main" id="{DB810E6B-A7A3-42D7-6852-B15318404D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31118175"/>
          <a:ext cx="8096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65</xdr:row>
      <xdr:rowOff>57150</xdr:rowOff>
    </xdr:from>
    <xdr:to>
      <xdr:col>4</xdr:col>
      <xdr:colOff>1104900</xdr:colOff>
      <xdr:row>68</xdr:row>
      <xdr:rowOff>142875</xdr:rowOff>
    </xdr:to>
    <xdr:pic>
      <xdr:nvPicPr>
        <xdr:cNvPr id="1899" name="Imagem 19">
          <a:extLst>
            <a:ext uri="{FF2B5EF4-FFF2-40B4-BE49-F238E27FC236}">
              <a16:creationId xmlns:a16="http://schemas.microsoft.com/office/drawing/2014/main" id="{C7BD1D37-70F0-AAC3-700D-02060F0DE3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31975425"/>
          <a:ext cx="8667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69</xdr:row>
      <xdr:rowOff>57150</xdr:rowOff>
    </xdr:from>
    <xdr:to>
      <xdr:col>4</xdr:col>
      <xdr:colOff>971550</xdr:colOff>
      <xdr:row>69</xdr:row>
      <xdr:rowOff>895350</xdr:rowOff>
    </xdr:to>
    <xdr:pic>
      <xdr:nvPicPr>
        <xdr:cNvPr id="1900" name="Imagem 20">
          <a:extLst>
            <a:ext uri="{FF2B5EF4-FFF2-40B4-BE49-F238E27FC236}">
              <a16:creationId xmlns:a16="http://schemas.microsoft.com/office/drawing/2014/main" id="{DDFBFDAC-B7FF-4BD3-110C-A687D80A09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32775525"/>
          <a:ext cx="6667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70</xdr:row>
      <xdr:rowOff>57150</xdr:rowOff>
    </xdr:from>
    <xdr:to>
      <xdr:col>4</xdr:col>
      <xdr:colOff>971550</xdr:colOff>
      <xdr:row>70</xdr:row>
      <xdr:rowOff>895350</xdr:rowOff>
    </xdr:to>
    <xdr:pic>
      <xdr:nvPicPr>
        <xdr:cNvPr id="1901" name="Imagem 21">
          <a:extLst>
            <a:ext uri="{FF2B5EF4-FFF2-40B4-BE49-F238E27FC236}">
              <a16:creationId xmlns:a16="http://schemas.microsoft.com/office/drawing/2014/main" id="{A2E0462D-EDAF-C389-71D4-FBA16A518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33718500"/>
          <a:ext cx="6667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71</xdr:row>
      <xdr:rowOff>57150</xdr:rowOff>
    </xdr:from>
    <xdr:to>
      <xdr:col>4</xdr:col>
      <xdr:colOff>1028700</xdr:colOff>
      <xdr:row>71</xdr:row>
      <xdr:rowOff>895350</xdr:rowOff>
    </xdr:to>
    <xdr:pic>
      <xdr:nvPicPr>
        <xdr:cNvPr id="1902" name="Imagem 22">
          <a:extLst>
            <a:ext uri="{FF2B5EF4-FFF2-40B4-BE49-F238E27FC236}">
              <a16:creationId xmlns:a16="http://schemas.microsoft.com/office/drawing/2014/main" id="{EB974370-89B2-3813-A22C-913356D2F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4175" y="34661475"/>
          <a:ext cx="8191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72</xdr:row>
      <xdr:rowOff>57150</xdr:rowOff>
    </xdr:from>
    <xdr:to>
      <xdr:col>4</xdr:col>
      <xdr:colOff>1028700</xdr:colOff>
      <xdr:row>72</xdr:row>
      <xdr:rowOff>895350</xdr:rowOff>
    </xdr:to>
    <xdr:pic>
      <xdr:nvPicPr>
        <xdr:cNvPr id="1903" name="Imagem 23">
          <a:extLst>
            <a:ext uri="{FF2B5EF4-FFF2-40B4-BE49-F238E27FC236}">
              <a16:creationId xmlns:a16="http://schemas.microsoft.com/office/drawing/2014/main" id="{0D114202-7D57-C1C7-A180-2C549765C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4175" y="35604450"/>
          <a:ext cx="8191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73</xdr:row>
      <xdr:rowOff>142875</xdr:rowOff>
    </xdr:from>
    <xdr:to>
      <xdr:col>4</xdr:col>
      <xdr:colOff>1190625</xdr:colOff>
      <xdr:row>73</xdr:row>
      <xdr:rowOff>781050</xdr:rowOff>
    </xdr:to>
    <xdr:pic>
      <xdr:nvPicPr>
        <xdr:cNvPr id="1904" name="Imagem 24">
          <a:extLst>
            <a:ext uri="{FF2B5EF4-FFF2-40B4-BE49-F238E27FC236}">
              <a16:creationId xmlns:a16="http://schemas.microsoft.com/office/drawing/2014/main" id="{D63C27E2-A96C-4A39-9A1C-59E8C0F4F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36633150"/>
          <a:ext cx="11239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76</xdr:row>
      <xdr:rowOff>247650</xdr:rowOff>
    </xdr:from>
    <xdr:to>
      <xdr:col>4</xdr:col>
      <xdr:colOff>1190625</xdr:colOff>
      <xdr:row>76</xdr:row>
      <xdr:rowOff>723900</xdr:rowOff>
    </xdr:to>
    <xdr:pic>
      <xdr:nvPicPr>
        <xdr:cNvPr id="1905" name="Imagem 25">
          <a:extLst>
            <a:ext uri="{FF2B5EF4-FFF2-40B4-BE49-F238E27FC236}">
              <a16:creationId xmlns:a16="http://schemas.microsoft.com/office/drawing/2014/main" id="{9ED11E37-7BA4-41FE-1203-2418C5A57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39566850"/>
          <a:ext cx="11239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82</xdr:row>
      <xdr:rowOff>161925</xdr:rowOff>
    </xdr:from>
    <xdr:to>
      <xdr:col>4</xdr:col>
      <xdr:colOff>1190625</xdr:colOff>
      <xdr:row>82</xdr:row>
      <xdr:rowOff>752475</xdr:rowOff>
    </xdr:to>
    <xdr:pic>
      <xdr:nvPicPr>
        <xdr:cNvPr id="1906" name="Imagem 26">
          <a:extLst>
            <a:ext uri="{FF2B5EF4-FFF2-40B4-BE49-F238E27FC236}">
              <a16:creationId xmlns:a16="http://schemas.microsoft.com/office/drawing/2014/main" id="{9759629A-CC76-9272-833B-882A5628A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45138975"/>
          <a:ext cx="11239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80</xdr:row>
      <xdr:rowOff>152400</xdr:rowOff>
    </xdr:from>
    <xdr:to>
      <xdr:col>4</xdr:col>
      <xdr:colOff>1200150</xdr:colOff>
      <xdr:row>80</xdr:row>
      <xdr:rowOff>781050</xdr:rowOff>
    </xdr:to>
    <xdr:pic>
      <xdr:nvPicPr>
        <xdr:cNvPr id="1907" name="Imagem 27">
          <a:extLst>
            <a:ext uri="{FF2B5EF4-FFF2-40B4-BE49-F238E27FC236}">
              <a16:creationId xmlns:a16="http://schemas.microsoft.com/office/drawing/2014/main" id="{7E8D0C62-F3F0-D29C-D5A1-262757A886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3243500"/>
          <a:ext cx="111442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90</xdr:row>
      <xdr:rowOff>104775</xdr:rowOff>
    </xdr:from>
    <xdr:to>
      <xdr:col>4</xdr:col>
      <xdr:colOff>1190625</xdr:colOff>
      <xdr:row>90</xdr:row>
      <xdr:rowOff>838200</xdr:rowOff>
    </xdr:to>
    <xdr:pic>
      <xdr:nvPicPr>
        <xdr:cNvPr id="1908" name="Imagem 28">
          <a:extLst>
            <a:ext uri="{FF2B5EF4-FFF2-40B4-BE49-F238E27FC236}">
              <a16:creationId xmlns:a16="http://schemas.microsoft.com/office/drawing/2014/main" id="{1520DD8E-C5A9-21F8-369C-19310DA69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52625625"/>
          <a:ext cx="11239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89</xdr:row>
      <xdr:rowOff>228600</xdr:rowOff>
    </xdr:from>
    <xdr:to>
      <xdr:col>4</xdr:col>
      <xdr:colOff>1190625</xdr:colOff>
      <xdr:row>89</xdr:row>
      <xdr:rowOff>742950</xdr:rowOff>
    </xdr:to>
    <xdr:pic>
      <xdr:nvPicPr>
        <xdr:cNvPr id="1909" name="Imagem 29">
          <a:extLst>
            <a:ext uri="{FF2B5EF4-FFF2-40B4-BE49-F238E27FC236}">
              <a16:creationId xmlns:a16="http://schemas.microsoft.com/office/drawing/2014/main" id="{EB988063-E448-E8B6-7921-EB8F13C51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51806475"/>
          <a:ext cx="11239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81</xdr:row>
      <xdr:rowOff>228600</xdr:rowOff>
    </xdr:from>
    <xdr:to>
      <xdr:col>4</xdr:col>
      <xdr:colOff>1190625</xdr:colOff>
      <xdr:row>81</xdr:row>
      <xdr:rowOff>714375</xdr:rowOff>
    </xdr:to>
    <xdr:pic>
      <xdr:nvPicPr>
        <xdr:cNvPr id="1910" name="Imagem 30">
          <a:extLst>
            <a:ext uri="{FF2B5EF4-FFF2-40B4-BE49-F238E27FC236}">
              <a16:creationId xmlns:a16="http://schemas.microsoft.com/office/drawing/2014/main" id="{D9F72B75-1D8C-874B-1C1B-ADA474F527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44262675"/>
          <a:ext cx="11239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78</xdr:row>
      <xdr:rowOff>85725</xdr:rowOff>
    </xdr:from>
    <xdr:to>
      <xdr:col>4</xdr:col>
      <xdr:colOff>1200150</xdr:colOff>
      <xdr:row>78</xdr:row>
      <xdr:rowOff>885825</xdr:rowOff>
    </xdr:to>
    <xdr:pic>
      <xdr:nvPicPr>
        <xdr:cNvPr id="1911" name="Imagem 31">
          <a:extLst>
            <a:ext uri="{FF2B5EF4-FFF2-40B4-BE49-F238E27FC236}">
              <a16:creationId xmlns:a16="http://schemas.microsoft.com/office/drawing/2014/main" id="{0E122E8B-244F-4021-BD32-6AB7C805F7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1290875"/>
          <a:ext cx="1114425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79</xdr:row>
      <xdr:rowOff>95250</xdr:rowOff>
    </xdr:from>
    <xdr:to>
      <xdr:col>4</xdr:col>
      <xdr:colOff>1190625</xdr:colOff>
      <xdr:row>79</xdr:row>
      <xdr:rowOff>828675</xdr:rowOff>
    </xdr:to>
    <xdr:pic>
      <xdr:nvPicPr>
        <xdr:cNvPr id="1912" name="Imagem 32">
          <a:extLst>
            <a:ext uri="{FF2B5EF4-FFF2-40B4-BE49-F238E27FC236}">
              <a16:creationId xmlns:a16="http://schemas.microsoft.com/office/drawing/2014/main" id="{88C4757F-C32A-EF24-6871-00FB493A51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42243375"/>
          <a:ext cx="11239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77</xdr:row>
      <xdr:rowOff>180975</xdr:rowOff>
    </xdr:from>
    <xdr:to>
      <xdr:col>4</xdr:col>
      <xdr:colOff>1190625</xdr:colOff>
      <xdr:row>77</xdr:row>
      <xdr:rowOff>733425</xdr:rowOff>
    </xdr:to>
    <xdr:pic>
      <xdr:nvPicPr>
        <xdr:cNvPr id="1913" name="Imagem 33">
          <a:extLst>
            <a:ext uri="{FF2B5EF4-FFF2-40B4-BE49-F238E27FC236}">
              <a16:creationId xmlns:a16="http://schemas.microsoft.com/office/drawing/2014/main" id="{6DDC9A61-E2CE-79EB-AF98-9C81CAF637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40443150"/>
          <a:ext cx="11239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128</xdr:row>
      <xdr:rowOff>190500</xdr:rowOff>
    </xdr:from>
    <xdr:to>
      <xdr:col>4</xdr:col>
      <xdr:colOff>1190625</xdr:colOff>
      <xdr:row>128</xdr:row>
      <xdr:rowOff>742950</xdr:rowOff>
    </xdr:to>
    <xdr:pic>
      <xdr:nvPicPr>
        <xdr:cNvPr id="1914" name="Imagem 34">
          <a:extLst>
            <a:ext uri="{FF2B5EF4-FFF2-40B4-BE49-F238E27FC236}">
              <a16:creationId xmlns:a16="http://schemas.microsoft.com/office/drawing/2014/main" id="{11755B6C-FF88-3CD4-1CAA-582672FED2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90068400"/>
          <a:ext cx="11239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85</xdr:row>
      <xdr:rowOff>152400</xdr:rowOff>
    </xdr:from>
    <xdr:to>
      <xdr:col>4</xdr:col>
      <xdr:colOff>1190625</xdr:colOff>
      <xdr:row>85</xdr:row>
      <xdr:rowOff>809625</xdr:rowOff>
    </xdr:to>
    <xdr:pic>
      <xdr:nvPicPr>
        <xdr:cNvPr id="1915" name="Imagem 35">
          <a:extLst>
            <a:ext uri="{FF2B5EF4-FFF2-40B4-BE49-F238E27FC236}">
              <a16:creationId xmlns:a16="http://schemas.microsoft.com/office/drawing/2014/main" id="{933B2254-E078-2746-C49B-99FADA3007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47958375"/>
          <a:ext cx="11239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86</xdr:row>
      <xdr:rowOff>142875</xdr:rowOff>
    </xdr:from>
    <xdr:to>
      <xdr:col>4</xdr:col>
      <xdr:colOff>1190625</xdr:colOff>
      <xdr:row>86</xdr:row>
      <xdr:rowOff>771525</xdr:rowOff>
    </xdr:to>
    <xdr:pic>
      <xdr:nvPicPr>
        <xdr:cNvPr id="1916" name="Imagem 36">
          <a:extLst>
            <a:ext uri="{FF2B5EF4-FFF2-40B4-BE49-F238E27FC236}">
              <a16:creationId xmlns:a16="http://schemas.microsoft.com/office/drawing/2014/main" id="{0E212C91-1046-C331-9B10-352D5EC6E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48891825"/>
          <a:ext cx="112395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87</xdr:row>
      <xdr:rowOff>161925</xdr:rowOff>
    </xdr:from>
    <xdr:to>
      <xdr:col>4</xdr:col>
      <xdr:colOff>1190625</xdr:colOff>
      <xdr:row>87</xdr:row>
      <xdr:rowOff>742950</xdr:rowOff>
    </xdr:to>
    <xdr:pic>
      <xdr:nvPicPr>
        <xdr:cNvPr id="1917" name="Imagem 37">
          <a:extLst>
            <a:ext uri="{FF2B5EF4-FFF2-40B4-BE49-F238E27FC236}">
              <a16:creationId xmlns:a16="http://schemas.microsoft.com/office/drawing/2014/main" id="{C5CD09FA-EF9C-D4BB-F042-FD2D31D91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49853850"/>
          <a:ext cx="1123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88</xdr:row>
      <xdr:rowOff>228600</xdr:rowOff>
    </xdr:from>
    <xdr:to>
      <xdr:col>4</xdr:col>
      <xdr:colOff>1190625</xdr:colOff>
      <xdr:row>88</xdr:row>
      <xdr:rowOff>742950</xdr:rowOff>
    </xdr:to>
    <xdr:pic>
      <xdr:nvPicPr>
        <xdr:cNvPr id="1918" name="Imagem 38">
          <a:extLst>
            <a:ext uri="{FF2B5EF4-FFF2-40B4-BE49-F238E27FC236}">
              <a16:creationId xmlns:a16="http://schemas.microsoft.com/office/drawing/2014/main" id="{B3279F26-5CD8-1F70-545D-75F4880F2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50863500"/>
          <a:ext cx="11239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92</xdr:row>
      <xdr:rowOff>104775</xdr:rowOff>
    </xdr:from>
    <xdr:to>
      <xdr:col>4</xdr:col>
      <xdr:colOff>1190625</xdr:colOff>
      <xdr:row>92</xdr:row>
      <xdr:rowOff>847725</xdr:rowOff>
    </xdr:to>
    <xdr:pic>
      <xdr:nvPicPr>
        <xdr:cNvPr id="1919" name="Imagem 39">
          <a:extLst>
            <a:ext uri="{FF2B5EF4-FFF2-40B4-BE49-F238E27FC236}">
              <a16:creationId xmlns:a16="http://schemas.microsoft.com/office/drawing/2014/main" id="{964822C4-F7BD-20D9-4AF0-0D208B974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54511575"/>
          <a:ext cx="11239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93</xdr:row>
      <xdr:rowOff>133350</xdr:rowOff>
    </xdr:from>
    <xdr:to>
      <xdr:col>4</xdr:col>
      <xdr:colOff>1200150</xdr:colOff>
      <xdr:row>93</xdr:row>
      <xdr:rowOff>809625</xdr:rowOff>
    </xdr:to>
    <xdr:pic>
      <xdr:nvPicPr>
        <xdr:cNvPr id="1920" name="Imagem 40">
          <a:extLst>
            <a:ext uri="{FF2B5EF4-FFF2-40B4-BE49-F238E27FC236}">
              <a16:creationId xmlns:a16="http://schemas.microsoft.com/office/drawing/2014/main" id="{12EAD2FC-E526-A8E1-32ED-CFEB61480D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55483125"/>
          <a:ext cx="11144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132</xdr:row>
      <xdr:rowOff>114300</xdr:rowOff>
    </xdr:from>
    <xdr:to>
      <xdr:col>4</xdr:col>
      <xdr:colOff>1190625</xdr:colOff>
      <xdr:row>132</xdr:row>
      <xdr:rowOff>771525</xdr:rowOff>
    </xdr:to>
    <xdr:pic>
      <xdr:nvPicPr>
        <xdr:cNvPr id="1921" name="Imagem 41">
          <a:extLst>
            <a:ext uri="{FF2B5EF4-FFF2-40B4-BE49-F238E27FC236}">
              <a16:creationId xmlns:a16="http://schemas.microsoft.com/office/drawing/2014/main" id="{90A87FD9-E360-2CB7-0D9C-FAA862518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93764100"/>
          <a:ext cx="11239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91</xdr:row>
      <xdr:rowOff>114300</xdr:rowOff>
    </xdr:from>
    <xdr:to>
      <xdr:col>4</xdr:col>
      <xdr:colOff>1190625</xdr:colOff>
      <xdr:row>91</xdr:row>
      <xdr:rowOff>828675</xdr:rowOff>
    </xdr:to>
    <xdr:pic>
      <xdr:nvPicPr>
        <xdr:cNvPr id="1922" name="Imagem 42">
          <a:extLst>
            <a:ext uri="{FF2B5EF4-FFF2-40B4-BE49-F238E27FC236}">
              <a16:creationId xmlns:a16="http://schemas.microsoft.com/office/drawing/2014/main" id="{084204DB-2DFA-1B5E-DD47-FD6F719F17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53578125"/>
          <a:ext cx="112395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133</xdr:row>
      <xdr:rowOff>133350</xdr:rowOff>
    </xdr:from>
    <xdr:to>
      <xdr:col>4</xdr:col>
      <xdr:colOff>1190625</xdr:colOff>
      <xdr:row>133</xdr:row>
      <xdr:rowOff>819150</xdr:rowOff>
    </xdr:to>
    <xdr:pic>
      <xdr:nvPicPr>
        <xdr:cNvPr id="1923" name="Imagem 43">
          <a:extLst>
            <a:ext uri="{FF2B5EF4-FFF2-40B4-BE49-F238E27FC236}">
              <a16:creationId xmlns:a16="http://schemas.microsoft.com/office/drawing/2014/main" id="{5EF58095-046F-3895-2F12-F215D8FD76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94726125"/>
          <a:ext cx="11239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134</xdr:row>
      <xdr:rowOff>47625</xdr:rowOff>
    </xdr:from>
    <xdr:to>
      <xdr:col>4</xdr:col>
      <xdr:colOff>857250</xdr:colOff>
      <xdr:row>134</xdr:row>
      <xdr:rowOff>885825</xdr:rowOff>
    </xdr:to>
    <xdr:pic>
      <xdr:nvPicPr>
        <xdr:cNvPr id="1924" name="Imagem 44">
          <a:extLst>
            <a:ext uri="{FF2B5EF4-FFF2-40B4-BE49-F238E27FC236}">
              <a16:creationId xmlns:a16="http://schemas.microsoft.com/office/drawing/2014/main" id="{46A0E920-DB5F-3FF3-66BC-9116934CA8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95583375"/>
          <a:ext cx="5619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137</xdr:row>
      <xdr:rowOff>161925</xdr:rowOff>
    </xdr:from>
    <xdr:to>
      <xdr:col>4</xdr:col>
      <xdr:colOff>1190625</xdr:colOff>
      <xdr:row>137</xdr:row>
      <xdr:rowOff>742950</xdr:rowOff>
    </xdr:to>
    <xdr:pic>
      <xdr:nvPicPr>
        <xdr:cNvPr id="1925" name="Imagem 45">
          <a:extLst>
            <a:ext uri="{FF2B5EF4-FFF2-40B4-BE49-F238E27FC236}">
              <a16:creationId xmlns:a16="http://schemas.microsoft.com/office/drawing/2014/main" id="{A343CE9E-C3CE-7E33-7D5B-761E9CEB33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98526600"/>
          <a:ext cx="1123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140</xdr:row>
      <xdr:rowOff>161925</xdr:rowOff>
    </xdr:from>
    <xdr:to>
      <xdr:col>4</xdr:col>
      <xdr:colOff>1190625</xdr:colOff>
      <xdr:row>140</xdr:row>
      <xdr:rowOff>733425</xdr:rowOff>
    </xdr:to>
    <xdr:pic>
      <xdr:nvPicPr>
        <xdr:cNvPr id="1926" name="Imagem 46">
          <a:extLst>
            <a:ext uri="{FF2B5EF4-FFF2-40B4-BE49-F238E27FC236}">
              <a16:creationId xmlns:a16="http://schemas.microsoft.com/office/drawing/2014/main" id="{C592ED6F-F432-0006-A9BC-24C7A671B3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01355525"/>
          <a:ext cx="11239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138</xdr:row>
      <xdr:rowOff>190500</xdr:rowOff>
    </xdr:from>
    <xdr:to>
      <xdr:col>4</xdr:col>
      <xdr:colOff>1190625</xdr:colOff>
      <xdr:row>138</xdr:row>
      <xdr:rowOff>733425</xdr:rowOff>
    </xdr:to>
    <xdr:pic>
      <xdr:nvPicPr>
        <xdr:cNvPr id="1927" name="Imagem 47">
          <a:extLst>
            <a:ext uri="{FF2B5EF4-FFF2-40B4-BE49-F238E27FC236}">
              <a16:creationId xmlns:a16="http://schemas.microsoft.com/office/drawing/2014/main" id="{BB059266-61D7-D3FE-0399-38F68D2BA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99498150"/>
          <a:ext cx="11239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142</xdr:row>
      <xdr:rowOff>180975</xdr:rowOff>
    </xdr:from>
    <xdr:to>
      <xdr:col>4</xdr:col>
      <xdr:colOff>1200150</xdr:colOff>
      <xdr:row>142</xdr:row>
      <xdr:rowOff>762000</xdr:rowOff>
    </xdr:to>
    <xdr:pic>
      <xdr:nvPicPr>
        <xdr:cNvPr id="1928" name="Imagem 48">
          <a:extLst>
            <a:ext uri="{FF2B5EF4-FFF2-40B4-BE49-F238E27FC236}">
              <a16:creationId xmlns:a16="http://schemas.microsoft.com/office/drawing/2014/main" id="{0224B687-534E-A472-0863-029458841B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3260525"/>
          <a:ext cx="11144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146</xdr:row>
      <xdr:rowOff>57150</xdr:rowOff>
    </xdr:from>
    <xdr:to>
      <xdr:col>4</xdr:col>
      <xdr:colOff>1143000</xdr:colOff>
      <xdr:row>146</xdr:row>
      <xdr:rowOff>895350</xdr:rowOff>
    </xdr:to>
    <xdr:pic>
      <xdr:nvPicPr>
        <xdr:cNvPr id="1929" name="Imagem 49">
          <a:extLst>
            <a:ext uri="{FF2B5EF4-FFF2-40B4-BE49-F238E27FC236}">
              <a16:creationId xmlns:a16="http://schemas.microsoft.com/office/drawing/2014/main" id="{C6190B6B-E271-D55F-5C91-6AAE50E277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106908600"/>
          <a:ext cx="10001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147</xdr:row>
      <xdr:rowOff>161925</xdr:rowOff>
    </xdr:from>
    <xdr:to>
      <xdr:col>4</xdr:col>
      <xdr:colOff>1200150</xdr:colOff>
      <xdr:row>147</xdr:row>
      <xdr:rowOff>781050</xdr:rowOff>
    </xdr:to>
    <xdr:pic>
      <xdr:nvPicPr>
        <xdr:cNvPr id="1930" name="Imagem 50">
          <a:extLst>
            <a:ext uri="{FF2B5EF4-FFF2-40B4-BE49-F238E27FC236}">
              <a16:creationId xmlns:a16="http://schemas.microsoft.com/office/drawing/2014/main" id="{437AEB69-CE1B-2864-C4E1-9C871FA98E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7956350"/>
          <a:ext cx="11144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148</xdr:row>
      <xdr:rowOff>152400</xdr:rowOff>
    </xdr:from>
    <xdr:to>
      <xdr:col>4</xdr:col>
      <xdr:colOff>1190625</xdr:colOff>
      <xdr:row>148</xdr:row>
      <xdr:rowOff>790575</xdr:rowOff>
    </xdr:to>
    <xdr:pic>
      <xdr:nvPicPr>
        <xdr:cNvPr id="1931" name="Imagem 51">
          <a:extLst>
            <a:ext uri="{FF2B5EF4-FFF2-40B4-BE49-F238E27FC236}">
              <a16:creationId xmlns:a16="http://schemas.microsoft.com/office/drawing/2014/main" id="{C600BA18-5E43-1BBA-9332-A4374873A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08889800"/>
          <a:ext cx="11239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149</xdr:row>
      <xdr:rowOff>200025</xdr:rowOff>
    </xdr:from>
    <xdr:to>
      <xdr:col>4</xdr:col>
      <xdr:colOff>1190625</xdr:colOff>
      <xdr:row>149</xdr:row>
      <xdr:rowOff>704850</xdr:rowOff>
    </xdr:to>
    <xdr:pic>
      <xdr:nvPicPr>
        <xdr:cNvPr id="1932" name="Imagem 52">
          <a:extLst>
            <a:ext uri="{FF2B5EF4-FFF2-40B4-BE49-F238E27FC236}">
              <a16:creationId xmlns:a16="http://schemas.microsoft.com/office/drawing/2014/main" id="{A3731AA6-CC2B-656C-7060-161A5BD0EA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09880400"/>
          <a:ext cx="11239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150</xdr:row>
      <xdr:rowOff>180975</xdr:rowOff>
    </xdr:from>
    <xdr:to>
      <xdr:col>4</xdr:col>
      <xdr:colOff>1190625</xdr:colOff>
      <xdr:row>150</xdr:row>
      <xdr:rowOff>781050</xdr:rowOff>
    </xdr:to>
    <xdr:pic>
      <xdr:nvPicPr>
        <xdr:cNvPr id="1933" name="Imagem 53">
          <a:extLst>
            <a:ext uri="{FF2B5EF4-FFF2-40B4-BE49-F238E27FC236}">
              <a16:creationId xmlns:a16="http://schemas.microsoft.com/office/drawing/2014/main" id="{07B791D8-B724-B0D4-7C00-6D7E0F80C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10804325"/>
          <a:ext cx="11239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151</xdr:row>
      <xdr:rowOff>190500</xdr:rowOff>
    </xdr:from>
    <xdr:to>
      <xdr:col>4</xdr:col>
      <xdr:colOff>1190625</xdr:colOff>
      <xdr:row>151</xdr:row>
      <xdr:rowOff>771525</xdr:rowOff>
    </xdr:to>
    <xdr:pic>
      <xdr:nvPicPr>
        <xdr:cNvPr id="1934" name="Imagem 54">
          <a:extLst>
            <a:ext uri="{FF2B5EF4-FFF2-40B4-BE49-F238E27FC236}">
              <a16:creationId xmlns:a16="http://schemas.microsoft.com/office/drawing/2014/main" id="{0FCDD0E1-E481-2254-DF47-DA300884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11756825"/>
          <a:ext cx="1123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152</xdr:row>
      <xdr:rowOff>200025</xdr:rowOff>
    </xdr:from>
    <xdr:to>
      <xdr:col>4</xdr:col>
      <xdr:colOff>1190625</xdr:colOff>
      <xdr:row>152</xdr:row>
      <xdr:rowOff>790575</xdr:rowOff>
    </xdr:to>
    <xdr:pic>
      <xdr:nvPicPr>
        <xdr:cNvPr id="1935" name="Imagem 55">
          <a:extLst>
            <a:ext uri="{FF2B5EF4-FFF2-40B4-BE49-F238E27FC236}">
              <a16:creationId xmlns:a16="http://schemas.microsoft.com/office/drawing/2014/main" id="{0B3D54BE-5639-8673-7633-79E3473546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12709325"/>
          <a:ext cx="11239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57150</xdr:colOff>
      <xdr:row>153</xdr:row>
      <xdr:rowOff>47625</xdr:rowOff>
    </xdr:from>
    <xdr:to>
      <xdr:col>4</xdr:col>
      <xdr:colOff>1228725</xdr:colOff>
      <xdr:row>154</xdr:row>
      <xdr:rowOff>419100</xdr:rowOff>
    </xdr:to>
    <xdr:pic>
      <xdr:nvPicPr>
        <xdr:cNvPr id="1936" name="Imagem 56">
          <a:extLst>
            <a:ext uri="{FF2B5EF4-FFF2-40B4-BE49-F238E27FC236}">
              <a16:creationId xmlns:a16="http://schemas.microsoft.com/office/drawing/2014/main" id="{C79AC604-2C10-85F0-0F5B-916FEDB1BE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1775" y="113499900"/>
          <a:ext cx="11715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156</xdr:row>
      <xdr:rowOff>66675</xdr:rowOff>
    </xdr:from>
    <xdr:to>
      <xdr:col>4</xdr:col>
      <xdr:colOff>1162050</xdr:colOff>
      <xdr:row>156</xdr:row>
      <xdr:rowOff>904875</xdr:rowOff>
    </xdr:to>
    <xdr:pic>
      <xdr:nvPicPr>
        <xdr:cNvPr id="1937" name="Imagem 57">
          <a:extLst>
            <a:ext uri="{FF2B5EF4-FFF2-40B4-BE49-F238E27FC236}">
              <a16:creationId xmlns:a16="http://schemas.microsoft.com/office/drawing/2014/main" id="{70A7DE8B-1454-6D34-0602-F07E4FD82F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8925" y="115395375"/>
          <a:ext cx="10477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157</xdr:row>
      <xdr:rowOff>57150</xdr:rowOff>
    </xdr:from>
    <xdr:to>
      <xdr:col>4</xdr:col>
      <xdr:colOff>1190625</xdr:colOff>
      <xdr:row>157</xdr:row>
      <xdr:rowOff>895350</xdr:rowOff>
    </xdr:to>
    <xdr:pic>
      <xdr:nvPicPr>
        <xdr:cNvPr id="1938" name="Imagem 58">
          <a:extLst>
            <a:ext uri="{FF2B5EF4-FFF2-40B4-BE49-F238E27FC236}">
              <a16:creationId xmlns:a16="http://schemas.microsoft.com/office/drawing/2014/main" id="{D989B3DC-8BC7-5C24-BCA1-FCF61B3BC3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16328825"/>
          <a:ext cx="11049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163</xdr:row>
      <xdr:rowOff>85725</xdr:rowOff>
    </xdr:from>
    <xdr:to>
      <xdr:col>4</xdr:col>
      <xdr:colOff>1190625</xdr:colOff>
      <xdr:row>163</xdr:row>
      <xdr:rowOff>876300</xdr:rowOff>
    </xdr:to>
    <xdr:pic>
      <xdr:nvPicPr>
        <xdr:cNvPr id="1939" name="Imagem 59">
          <a:extLst>
            <a:ext uri="{FF2B5EF4-FFF2-40B4-BE49-F238E27FC236}">
              <a16:creationId xmlns:a16="http://schemas.microsoft.com/office/drawing/2014/main" id="{C6EEF86A-286A-032E-0CA8-CB1A03B97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22015250"/>
          <a:ext cx="112395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166</xdr:row>
      <xdr:rowOff>180975</xdr:rowOff>
    </xdr:from>
    <xdr:to>
      <xdr:col>4</xdr:col>
      <xdr:colOff>1190625</xdr:colOff>
      <xdr:row>166</xdr:row>
      <xdr:rowOff>762000</xdr:rowOff>
    </xdr:to>
    <xdr:pic>
      <xdr:nvPicPr>
        <xdr:cNvPr id="1940" name="Imagem 60">
          <a:extLst>
            <a:ext uri="{FF2B5EF4-FFF2-40B4-BE49-F238E27FC236}">
              <a16:creationId xmlns:a16="http://schemas.microsoft.com/office/drawing/2014/main" id="{6D51342F-4C38-F49B-2ECD-E20A36CA37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24939425"/>
          <a:ext cx="1123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165</xdr:row>
      <xdr:rowOff>190500</xdr:rowOff>
    </xdr:from>
    <xdr:to>
      <xdr:col>4</xdr:col>
      <xdr:colOff>1200150</xdr:colOff>
      <xdr:row>165</xdr:row>
      <xdr:rowOff>723900</xdr:rowOff>
    </xdr:to>
    <xdr:pic>
      <xdr:nvPicPr>
        <xdr:cNvPr id="1941" name="Imagem 61">
          <a:extLst>
            <a:ext uri="{FF2B5EF4-FFF2-40B4-BE49-F238E27FC236}">
              <a16:creationId xmlns:a16="http://schemas.microsoft.com/office/drawing/2014/main" id="{1817C014-A9A6-EBA3-FFAA-15EC8588EC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24005975"/>
          <a:ext cx="11144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167</xdr:row>
      <xdr:rowOff>152400</xdr:rowOff>
    </xdr:from>
    <xdr:to>
      <xdr:col>4</xdr:col>
      <xdr:colOff>1190625</xdr:colOff>
      <xdr:row>167</xdr:row>
      <xdr:rowOff>742950</xdr:rowOff>
    </xdr:to>
    <xdr:pic>
      <xdr:nvPicPr>
        <xdr:cNvPr id="1942" name="Imagem 62">
          <a:extLst>
            <a:ext uri="{FF2B5EF4-FFF2-40B4-BE49-F238E27FC236}">
              <a16:creationId xmlns:a16="http://schemas.microsoft.com/office/drawing/2014/main" id="{BBF0EDD2-A6E5-7B24-A2E1-F4866E99A4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25853825"/>
          <a:ext cx="11239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168</xdr:row>
      <xdr:rowOff>57150</xdr:rowOff>
    </xdr:from>
    <xdr:to>
      <xdr:col>4</xdr:col>
      <xdr:colOff>1181100</xdr:colOff>
      <xdr:row>168</xdr:row>
      <xdr:rowOff>895350</xdr:rowOff>
    </xdr:to>
    <xdr:pic>
      <xdr:nvPicPr>
        <xdr:cNvPr id="1943" name="Imagem 63">
          <a:extLst>
            <a:ext uri="{FF2B5EF4-FFF2-40B4-BE49-F238E27FC236}">
              <a16:creationId xmlns:a16="http://schemas.microsoft.com/office/drawing/2014/main" id="{2ED8298B-C06B-87D6-CF47-E1B29F7229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8925" y="126701550"/>
          <a:ext cx="10668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169</xdr:row>
      <xdr:rowOff>228600</xdr:rowOff>
    </xdr:from>
    <xdr:to>
      <xdr:col>4</xdr:col>
      <xdr:colOff>1190625</xdr:colOff>
      <xdr:row>169</xdr:row>
      <xdr:rowOff>762000</xdr:rowOff>
    </xdr:to>
    <xdr:pic>
      <xdr:nvPicPr>
        <xdr:cNvPr id="1944" name="Imagem 64">
          <a:extLst>
            <a:ext uri="{FF2B5EF4-FFF2-40B4-BE49-F238E27FC236}">
              <a16:creationId xmlns:a16="http://schemas.microsoft.com/office/drawing/2014/main" id="{8C1292B4-05D8-3F1E-751F-BCF94B995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27815975"/>
          <a:ext cx="11239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170</xdr:row>
      <xdr:rowOff>57150</xdr:rowOff>
    </xdr:from>
    <xdr:to>
      <xdr:col>4</xdr:col>
      <xdr:colOff>1123950</xdr:colOff>
      <xdr:row>170</xdr:row>
      <xdr:rowOff>895350</xdr:rowOff>
    </xdr:to>
    <xdr:pic>
      <xdr:nvPicPr>
        <xdr:cNvPr id="1945" name="Imagem 65">
          <a:extLst>
            <a:ext uri="{FF2B5EF4-FFF2-40B4-BE49-F238E27FC236}">
              <a16:creationId xmlns:a16="http://schemas.microsoft.com/office/drawing/2014/main" id="{18F4B519-90C5-B0E0-685A-56FCDDB9BB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128587500"/>
          <a:ext cx="9810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171</xdr:row>
      <xdr:rowOff>104775</xdr:rowOff>
    </xdr:from>
    <xdr:to>
      <xdr:col>4</xdr:col>
      <xdr:colOff>1190625</xdr:colOff>
      <xdr:row>171</xdr:row>
      <xdr:rowOff>790575</xdr:rowOff>
    </xdr:to>
    <xdr:pic>
      <xdr:nvPicPr>
        <xdr:cNvPr id="1946" name="Imagem 66">
          <a:extLst>
            <a:ext uri="{FF2B5EF4-FFF2-40B4-BE49-F238E27FC236}">
              <a16:creationId xmlns:a16="http://schemas.microsoft.com/office/drawing/2014/main" id="{DBA7D2B6-EB81-6DB4-32DC-38B212A23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29578100"/>
          <a:ext cx="11239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172</xdr:row>
      <xdr:rowOff>152400</xdr:rowOff>
    </xdr:from>
    <xdr:to>
      <xdr:col>4</xdr:col>
      <xdr:colOff>1190625</xdr:colOff>
      <xdr:row>172</xdr:row>
      <xdr:rowOff>781050</xdr:rowOff>
    </xdr:to>
    <xdr:pic>
      <xdr:nvPicPr>
        <xdr:cNvPr id="1947" name="Imagem 67">
          <a:extLst>
            <a:ext uri="{FF2B5EF4-FFF2-40B4-BE49-F238E27FC236}">
              <a16:creationId xmlns:a16="http://schemas.microsoft.com/office/drawing/2014/main" id="{45236EC3-1F5A-FF55-5EED-D85BB8B9DE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30568700"/>
          <a:ext cx="112395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174</xdr:row>
      <xdr:rowOff>114300</xdr:rowOff>
    </xdr:from>
    <xdr:to>
      <xdr:col>4</xdr:col>
      <xdr:colOff>1190625</xdr:colOff>
      <xdr:row>174</xdr:row>
      <xdr:rowOff>838200</xdr:rowOff>
    </xdr:to>
    <xdr:pic>
      <xdr:nvPicPr>
        <xdr:cNvPr id="1948" name="Imagem 68">
          <a:extLst>
            <a:ext uri="{FF2B5EF4-FFF2-40B4-BE49-F238E27FC236}">
              <a16:creationId xmlns:a16="http://schemas.microsoft.com/office/drawing/2014/main" id="{0ACCAA54-09AB-0EC7-9B0D-33C1F37B80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32416550"/>
          <a:ext cx="112395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175</xdr:row>
      <xdr:rowOff>104775</xdr:rowOff>
    </xdr:from>
    <xdr:to>
      <xdr:col>4</xdr:col>
      <xdr:colOff>1190625</xdr:colOff>
      <xdr:row>175</xdr:row>
      <xdr:rowOff>857250</xdr:rowOff>
    </xdr:to>
    <xdr:pic>
      <xdr:nvPicPr>
        <xdr:cNvPr id="1949" name="Imagem 69">
          <a:extLst>
            <a:ext uri="{FF2B5EF4-FFF2-40B4-BE49-F238E27FC236}">
              <a16:creationId xmlns:a16="http://schemas.microsoft.com/office/drawing/2014/main" id="{2E4DA9CC-A533-70EE-EE24-14154B5A26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33350000"/>
          <a:ext cx="11239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176</xdr:row>
      <xdr:rowOff>95250</xdr:rowOff>
    </xdr:from>
    <xdr:to>
      <xdr:col>4</xdr:col>
      <xdr:colOff>1190625</xdr:colOff>
      <xdr:row>176</xdr:row>
      <xdr:rowOff>857250</xdr:rowOff>
    </xdr:to>
    <xdr:pic>
      <xdr:nvPicPr>
        <xdr:cNvPr id="1950" name="Imagem 70">
          <a:extLst>
            <a:ext uri="{FF2B5EF4-FFF2-40B4-BE49-F238E27FC236}">
              <a16:creationId xmlns:a16="http://schemas.microsoft.com/office/drawing/2014/main" id="{9BFF65B5-8E7D-7199-2E90-82BBC8F767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34283450"/>
          <a:ext cx="112395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177</xdr:row>
      <xdr:rowOff>57150</xdr:rowOff>
    </xdr:from>
    <xdr:to>
      <xdr:col>4</xdr:col>
      <xdr:colOff>1133475</xdr:colOff>
      <xdr:row>177</xdr:row>
      <xdr:rowOff>895350</xdr:rowOff>
    </xdr:to>
    <xdr:pic>
      <xdr:nvPicPr>
        <xdr:cNvPr id="1951" name="Imagem 71">
          <a:extLst>
            <a:ext uri="{FF2B5EF4-FFF2-40B4-BE49-F238E27FC236}">
              <a16:creationId xmlns:a16="http://schemas.microsoft.com/office/drawing/2014/main" id="{1C434316-A681-AFB2-B589-10FC2CCFC3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135188325"/>
          <a:ext cx="9906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178</xdr:row>
      <xdr:rowOff>95250</xdr:rowOff>
    </xdr:from>
    <xdr:to>
      <xdr:col>4</xdr:col>
      <xdr:colOff>1200150</xdr:colOff>
      <xdr:row>178</xdr:row>
      <xdr:rowOff>838200</xdr:rowOff>
    </xdr:to>
    <xdr:pic>
      <xdr:nvPicPr>
        <xdr:cNvPr id="1952" name="Imagem 72">
          <a:extLst>
            <a:ext uri="{FF2B5EF4-FFF2-40B4-BE49-F238E27FC236}">
              <a16:creationId xmlns:a16="http://schemas.microsoft.com/office/drawing/2014/main" id="{84F576D5-B8E0-670A-67D1-A05CF6C30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169400"/>
          <a:ext cx="1114425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179</xdr:row>
      <xdr:rowOff>190500</xdr:rowOff>
    </xdr:from>
    <xdr:to>
      <xdr:col>4</xdr:col>
      <xdr:colOff>1190625</xdr:colOff>
      <xdr:row>179</xdr:row>
      <xdr:rowOff>742950</xdr:rowOff>
    </xdr:to>
    <xdr:pic>
      <xdr:nvPicPr>
        <xdr:cNvPr id="1953" name="Imagem 73">
          <a:extLst>
            <a:ext uri="{FF2B5EF4-FFF2-40B4-BE49-F238E27FC236}">
              <a16:creationId xmlns:a16="http://schemas.microsoft.com/office/drawing/2014/main" id="{978638DD-F740-C111-0FCC-A7921E5CCF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37207625"/>
          <a:ext cx="11239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180</xdr:row>
      <xdr:rowOff>180975</xdr:rowOff>
    </xdr:from>
    <xdr:to>
      <xdr:col>4</xdr:col>
      <xdr:colOff>1190625</xdr:colOff>
      <xdr:row>180</xdr:row>
      <xdr:rowOff>723900</xdr:rowOff>
    </xdr:to>
    <xdr:pic>
      <xdr:nvPicPr>
        <xdr:cNvPr id="1954" name="Imagem 74">
          <a:extLst>
            <a:ext uri="{FF2B5EF4-FFF2-40B4-BE49-F238E27FC236}">
              <a16:creationId xmlns:a16="http://schemas.microsoft.com/office/drawing/2014/main" id="{6C359DBF-560B-604F-F595-306271FB90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38141075"/>
          <a:ext cx="11239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181</xdr:row>
      <xdr:rowOff>200025</xdr:rowOff>
    </xdr:from>
    <xdr:to>
      <xdr:col>4</xdr:col>
      <xdr:colOff>1190625</xdr:colOff>
      <xdr:row>181</xdr:row>
      <xdr:rowOff>742950</xdr:rowOff>
    </xdr:to>
    <xdr:pic>
      <xdr:nvPicPr>
        <xdr:cNvPr id="1955" name="Imagem 75">
          <a:extLst>
            <a:ext uri="{FF2B5EF4-FFF2-40B4-BE49-F238E27FC236}">
              <a16:creationId xmlns:a16="http://schemas.microsoft.com/office/drawing/2014/main" id="{7684B221-5D35-262B-AD21-1A4EE7CA5E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39103100"/>
          <a:ext cx="11239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182</xdr:row>
      <xdr:rowOff>152400</xdr:rowOff>
    </xdr:from>
    <xdr:to>
      <xdr:col>4</xdr:col>
      <xdr:colOff>1190625</xdr:colOff>
      <xdr:row>182</xdr:row>
      <xdr:rowOff>762000</xdr:rowOff>
    </xdr:to>
    <xdr:pic>
      <xdr:nvPicPr>
        <xdr:cNvPr id="1956" name="Imagem 76">
          <a:extLst>
            <a:ext uri="{FF2B5EF4-FFF2-40B4-BE49-F238E27FC236}">
              <a16:creationId xmlns:a16="http://schemas.microsoft.com/office/drawing/2014/main" id="{6C704CB5-9039-F2A9-D3CB-ACB8274745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39998450"/>
          <a:ext cx="11239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184</xdr:row>
      <xdr:rowOff>57150</xdr:rowOff>
    </xdr:from>
    <xdr:to>
      <xdr:col>4</xdr:col>
      <xdr:colOff>1181100</xdr:colOff>
      <xdr:row>184</xdr:row>
      <xdr:rowOff>895350</xdr:rowOff>
    </xdr:to>
    <xdr:pic>
      <xdr:nvPicPr>
        <xdr:cNvPr id="1957" name="Imagem 77">
          <a:extLst>
            <a:ext uri="{FF2B5EF4-FFF2-40B4-BE49-F238E27FC236}">
              <a16:creationId xmlns:a16="http://schemas.microsoft.com/office/drawing/2014/main" id="{39A1A824-D365-422B-E4AE-662FF865F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9875" y="141789150"/>
          <a:ext cx="10858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183</xdr:row>
      <xdr:rowOff>95250</xdr:rowOff>
    </xdr:from>
    <xdr:to>
      <xdr:col>4</xdr:col>
      <xdr:colOff>1190625</xdr:colOff>
      <xdr:row>183</xdr:row>
      <xdr:rowOff>838200</xdr:rowOff>
    </xdr:to>
    <xdr:pic>
      <xdr:nvPicPr>
        <xdr:cNvPr id="1958" name="Imagem 78">
          <a:extLst>
            <a:ext uri="{FF2B5EF4-FFF2-40B4-BE49-F238E27FC236}">
              <a16:creationId xmlns:a16="http://schemas.microsoft.com/office/drawing/2014/main" id="{CC49F1D4-4491-7A23-7054-C2575EE5A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40884275"/>
          <a:ext cx="11239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185</xdr:row>
      <xdr:rowOff>142875</xdr:rowOff>
    </xdr:from>
    <xdr:to>
      <xdr:col>4</xdr:col>
      <xdr:colOff>1190625</xdr:colOff>
      <xdr:row>185</xdr:row>
      <xdr:rowOff>828675</xdr:rowOff>
    </xdr:to>
    <xdr:pic>
      <xdr:nvPicPr>
        <xdr:cNvPr id="1959" name="Imagem 79">
          <a:extLst>
            <a:ext uri="{FF2B5EF4-FFF2-40B4-BE49-F238E27FC236}">
              <a16:creationId xmlns:a16="http://schemas.microsoft.com/office/drawing/2014/main" id="{6967CCBE-CA1E-F83A-F1F8-3246F004D3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42817850"/>
          <a:ext cx="11239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186</xdr:row>
      <xdr:rowOff>114300</xdr:rowOff>
    </xdr:from>
    <xdr:to>
      <xdr:col>4</xdr:col>
      <xdr:colOff>1190625</xdr:colOff>
      <xdr:row>186</xdr:row>
      <xdr:rowOff>828675</xdr:rowOff>
    </xdr:to>
    <xdr:pic>
      <xdr:nvPicPr>
        <xdr:cNvPr id="1960" name="Imagem 80">
          <a:extLst>
            <a:ext uri="{FF2B5EF4-FFF2-40B4-BE49-F238E27FC236}">
              <a16:creationId xmlns:a16="http://schemas.microsoft.com/office/drawing/2014/main" id="{2387CE66-1036-3A14-C8FE-A23CE43BCC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43732250"/>
          <a:ext cx="112395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187</xdr:row>
      <xdr:rowOff>161925</xdr:rowOff>
    </xdr:from>
    <xdr:to>
      <xdr:col>4</xdr:col>
      <xdr:colOff>1190625</xdr:colOff>
      <xdr:row>187</xdr:row>
      <xdr:rowOff>781050</xdr:rowOff>
    </xdr:to>
    <xdr:pic>
      <xdr:nvPicPr>
        <xdr:cNvPr id="1961" name="Imagem 81">
          <a:extLst>
            <a:ext uri="{FF2B5EF4-FFF2-40B4-BE49-F238E27FC236}">
              <a16:creationId xmlns:a16="http://schemas.microsoft.com/office/drawing/2014/main" id="{DEE8511C-1EDE-CDD4-41A6-71A096892C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44722850"/>
          <a:ext cx="11239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188</xdr:row>
      <xdr:rowOff>133350</xdr:rowOff>
    </xdr:from>
    <xdr:to>
      <xdr:col>4</xdr:col>
      <xdr:colOff>1190625</xdr:colOff>
      <xdr:row>188</xdr:row>
      <xdr:rowOff>790575</xdr:rowOff>
    </xdr:to>
    <xdr:pic>
      <xdr:nvPicPr>
        <xdr:cNvPr id="1962" name="Imagem 82">
          <a:extLst>
            <a:ext uri="{FF2B5EF4-FFF2-40B4-BE49-F238E27FC236}">
              <a16:creationId xmlns:a16="http://schemas.microsoft.com/office/drawing/2014/main" id="{D112D507-DBAC-4592-AB18-3BBAFE763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45637250"/>
          <a:ext cx="11239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189</xdr:row>
      <xdr:rowOff>152400</xdr:rowOff>
    </xdr:from>
    <xdr:to>
      <xdr:col>4</xdr:col>
      <xdr:colOff>1190625</xdr:colOff>
      <xdr:row>189</xdr:row>
      <xdr:rowOff>771525</xdr:rowOff>
    </xdr:to>
    <xdr:pic>
      <xdr:nvPicPr>
        <xdr:cNvPr id="1963" name="Imagem 83">
          <a:extLst>
            <a:ext uri="{FF2B5EF4-FFF2-40B4-BE49-F238E27FC236}">
              <a16:creationId xmlns:a16="http://schemas.microsoft.com/office/drawing/2014/main" id="{AE88FB45-5085-265C-2A93-5EA2AE41EC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46599275"/>
          <a:ext cx="11239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200025</xdr:colOff>
      <xdr:row>195</xdr:row>
      <xdr:rowOff>57150</xdr:rowOff>
    </xdr:from>
    <xdr:to>
      <xdr:col>4</xdr:col>
      <xdr:colOff>1095375</xdr:colOff>
      <xdr:row>195</xdr:row>
      <xdr:rowOff>895350</xdr:rowOff>
    </xdr:to>
    <xdr:pic>
      <xdr:nvPicPr>
        <xdr:cNvPr id="1964" name="Imagem 84">
          <a:extLst>
            <a:ext uri="{FF2B5EF4-FFF2-40B4-BE49-F238E27FC236}">
              <a16:creationId xmlns:a16="http://schemas.microsoft.com/office/drawing/2014/main" id="{CB1F6CBF-7E9B-C17D-9F0B-8CD6D2AE92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4650" y="150275925"/>
          <a:ext cx="8953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192</xdr:row>
      <xdr:rowOff>104775</xdr:rowOff>
    </xdr:from>
    <xdr:to>
      <xdr:col>4</xdr:col>
      <xdr:colOff>1162050</xdr:colOff>
      <xdr:row>194</xdr:row>
      <xdr:rowOff>209550</xdr:rowOff>
    </xdr:to>
    <xdr:pic>
      <xdr:nvPicPr>
        <xdr:cNvPr id="1965" name="Imagem 85">
          <a:extLst>
            <a:ext uri="{FF2B5EF4-FFF2-40B4-BE49-F238E27FC236}">
              <a16:creationId xmlns:a16="http://schemas.microsoft.com/office/drawing/2014/main" id="{A61C55B1-2ED2-37C8-C00B-2D893007A4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6550" y="149380575"/>
          <a:ext cx="100012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196</xdr:row>
      <xdr:rowOff>57150</xdr:rowOff>
    </xdr:from>
    <xdr:to>
      <xdr:col>4</xdr:col>
      <xdr:colOff>895350</xdr:colOff>
      <xdr:row>196</xdr:row>
      <xdr:rowOff>895350</xdr:rowOff>
    </xdr:to>
    <xdr:pic>
      <xdr:nvPicPr>
        <xdr:cNvPr id="1966" name="Imagem 86">
          <a:extLst>
            <a:ext uri="{FF2B5EF4-FFF2-40B4-BE49-F238E27FC236}">
              <a16:creationId xmlns:a16="http://schemas.microsoft.com/office/drawing/2014/main" id="{FF1F8A3A-D1AD-71B3-65CF-7E7A688ED6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51218900"/>
          <a:ext cx="5238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173</xdr:row>
      <xdr:rowOff>142875</xdr:rowOff>
    </xdr:from>
    <xdr:to>
      <xdr:col>4</xdr:col>
      <xdr:colOff>1200150</xdr:colOff>
      <xdr:row>173</xdr:row>
      <xdr:rowOff>771525</xdr:rowOff>
    </xdr:to>
    <xdr:pic>
      <xdr:nvPicPr>
        <xdr:cNvPr id="1967" name="Imagem 87">
          <a:extLst>
            <a:ext uri="{FF2B5EF4-FFF2-40B4-BE49-F238E27FC236}">
              <a16:creationId xmlns:a16="http://schemas.microsoft.com/office/drawing/2014/main" id="{0F8ED5A3-20FC-59A2-4BE8-A8CF600278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1502150"/>
          <a:ext cx="111442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3</xdr:row>
      <xdr:rowOff>47625</xdr:rowOff>
    </xdr:from>
    <xdr:to>
      <xdr:col>4</xdr:col>
      <xdr:colOff>952500</xdr:colOff>
      <xdr:row>5</xdr:row>
      <xdr:rowOff>257175</xdr:rowOff>
    </xdr:to>
    <xdr:pic>
      <xdr:nvPicPr>
        <xdr:cNvPr id="1968" name="Imagem 88">
          <a:extLst>
            <a:ext uri="{FF2B5EF4-FFF2-40B4-BE49-F238E27FC236}">
              <a16:creationId xmlns:a16="http://schemas.microsoft.com/office/drawing/2014/main" id="{A6D855CE-2D1B-3335-C51A-0D647A8C7B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3648075"/>
          <a:ext cx="5905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84</xdr:row>
      <xdr:rowOff>66675</xdr:rowOff>
    </xdr:from>
    <xdr:to>
      <xdr:col>4</xdr:col>
      <xdr:colOff>1190625</xdr:colOff>
      <xdr:row>84</xdr:row>
      <xdr:rowOff>857250</xdr:rowOff>
    </xdr:to>
    <xdr:pic>
      <xdr:nvPicPr>
        <xdr:cNvPr id="1973" name="Imagem 93">
          <a:extLst>
            <a:ext uri="{FF2B5EF4-FFF2-40B4-BE49-F238E27FC236}">
              <a16:creationId xmlns:a16="http://schemas.microsoft.com/office/drawing/2014/main" id="{8B747F00-3CE8-659E-A1B0-29C48919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46929675"/>
          <a:ext cx="112395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83</xdr:row>
      <xdr:rowOff>142875</xdr:rowOff>
    </xdr:from>
    <xdr:to>
      <xdr:col>4</xdr:col>
      <xdr:colOff>1190625</xdr:colOff>
      <xdr:row>83</xdr:row>
      <xdr:rowOff>781050</xdr:rowOff>
    </xdr:to>
    <xdr:pic>
      <xdr:nvPicPr>
        <xdr:cNvPr id="1974" name="Imagem 94">
          <a:extLst>
            <a:ext uri="{FF2B5EF4-FFF2-40B4-BE49-F238E27FC236}">
              <a16:creationId xmlns:a16="http://schemas.microsoft.com/office/drawing/2014/main" id="{3BE7E05C-5CFE-5181-EF26-DBD830C9A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46062900"/>
          <a:ext cx="11239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129</xdr:row>
      <xdr:rowOff>123825</xdr:rowOff>
    </xdr:from>
    <xdr:to>
      <xdr:col>4</xdr:col>
      <xdr:colOff>1200150</xdr:colOff>
      <xdr:row>129</xdr:row>
      <xdr:rowOff>809625</xdr:rowOff>
    </xdr:to>
    <xdr:pic>
      <xdr:nvPicPr>
        <xdr:cNvPr id="1975" name="Picture 8" descr="image018">
          <a:extLst>
            <a:ext uri="{FF2B5EF4-FFF2-40B4-BE49-F238E27FC236}">
              <a16:creationId xmlns:a16="http://schemas.microsoft.com/office/drawing/2014/main" id="{C91037E8-3487-7DCD-6DE4-B8AB9A7C79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90944700"/>
          <a:ext cx="11144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164</xdr:row>
      <xdr:rowOff>66675</xdr:rowOff>
    </xdr:from>
    <xdr:to>
      <xdr:col>4</xdr:col>
      <xdr:colOff>1190625</xdr:colOff>
      <xdr:row>164</xdr:row>
      <xdr:rowOff>904875</xdr:rowOff>
    </xdr:to>
    <xdr:pic>
      <xdr:nvPicPr>
        <xdr:cNvPr id="1976" name="Imagem 96">
          <a:extLst>
            <a:ext uri="{FF2B5EF4-FFF2-40B4-BE49-F238E27FC236}">
              <a16:creationId xmlns:a16="http://schemas.microsoft.com/office/drawing/2014/main" id="{52DF2422-C808-FC2F-0112-1848BFC61C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22939175"/>
          <a:ext cx="11239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74</xdr:row>
      <xdr:rowOff>104775</xdr:rowOff>
    </xdr:from>
    <xdr:to>
      <xdr:col>4</xdr:col>
      <xdr:colOff>1143000</xdr:colOff>
      <xdr:row>74</xdr:row>
      <xdr:rowOff>819150</xdr:rowOff>
    </xdr:to>
    <xdr:pic>
      <xdr:nvPicPr>
        <xdr:cNvPr id="1977" name="Imagem 97">
          <a:extLst>
            <a:ext uri="{FF2B5EF4-FFF2-40B4-BE49-F238E27FC236}">
              <a16:creationId xmlns:a16="http://schemas.microsoft.com/office/drawing/2014/main" id="{C0D2EF63-7CEE-6D79-9991-800BC8153A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37538025"/>
          <a:ext cx="10001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123825</xdr:colOff>
      <xdr:row>75</xdr:row>
      <xdr:rowOff>85725</xdr:rowOff>
    </xdr:from>
    <xdr:to>
      <xdr:col>4</xdr:col>
      <xdr:colOff>1133475</xdr:colOff>
      <xdr:row>75</xdr:row>
      <xdr:rowOff>800100</xdr:rowOff>
    </xdr:to>
    <xdr:pic>
      <xdr:nvPicPr>
        <xdr:cNvPr id="1978" name="Imagem 98">
          <a:extLst>
            <a:ext uri="{FF2B5EF4-FFF2-40B4-BE49-F238E27FC236}">
              <a16:creationId xmlns:a16="http://schemas.microsoft.com/office/drawing/2014/main" id="{ADFA87E1-D820-6BD5-B74C-CB6C3AC701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8450" y="38461950"/>
          <a:ext cx="100965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190</xdr:row>
      <xdr:rowOff>95250</xdr:rowOff>
    </xdr:from>
    <xdr:to>
      <xdr:col>4</xdr:col>
      <xdr:colOff>1190625</xdr:colOff>
      <xdr:row>190</xdr:row>
      <xdr:rowOff>857250</xdr:rowOff>
    </xdr:to>
    <xdr:pic>
      <xdr:nvPicPr>
        <xdr:cNvPr id="1979" name="Imagem 99">
          <a:extLst>
            <a:ext uri="{FF2B5EF4-FFF2-40B4-BE49-F238E27FC236}">
              <a16:creationId xmlns:a16="http://schemas.microsoft.com/office/drawing/2014/main" id="{730D42A9-06CD-75AB-6854-541A4A858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47485100"/>
          <a:ext cx="110490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76200</xdr:colOff>
      <xdr:row>191</xdr:row>
      <xdr:rowOff>133350</xdr:rowOff>
    </xdr:from>
    <xdr:to>
      <xdr:col>4</xdr:col>
      <xdr:colOff>1190625</xdr:colOff>
      <xdr:row>191</xdr:row>
      <xdr:rowOff>781050</xdr:rowOff>
    </xdr:to>
    <xdr:pic>
      <xdr:nvPicPr>
        <xdr:cNvPr id="1980" name="Imagem 100">
          <a:extLst>
            <a:ext uri="{FF2B5EF4-FFF2-40B4-BE49-F238E27FC236}">
              <a16:creationId xmlns:a16="http://schemas.microsoft.com/office/drawing/2014/main" id="{13FF19CF-88AA-1B97-6071-7B0E400E55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0825" y="148466175"/>
          <a:ext cx="11144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228600</xdr:colOff>
      <xdr:row>155</xdr:row>
      <xdr:rowOff>47625</xdr:rowOff>
    </xdr:from>
    <xdr:to>
      <xdr:col>4</xdr:col>
      <xdr:colOff>1114425</xdr:colOff>
      <xdr:row>155</xdr:row>
      <xdr:rowOff>885825</xdr:rowOff>
    </xdr:to>
    <xdr:pic>
      <xdr:nvPicPr>
        <xdr:cNvPr id="1981" name="Imagem 101">
          <a:extLst>
            <a:ext uri="{FF2B5EF4-FFF2-40B4-BE49-F238E27FC236}">
              <a16:creationId xmlns:a16="http://schemas.microsoft.com/office/drawing/2014/main" id="{347094A0-8C2F-C681-BDF5-2DEB0EC41A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3225" y="114433350"/>
          <a:ext cx="88582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158</xdr:row>
      <xdr:rowOff>57150</xdr:rowOff>
    </xdr:from>
    <xdr:to>
      <xdr:col>4</xdr:col>
      <xdr:colOff>1066800</xdr:colOff>
      <xdr:row>158</xdr:row>
      <xdr:rowOff>895350</xdr:rowOff>
    </xdr:to>
    <xdr:pic>
      <xdr:nvPicPr>
        <xdr:cNvPr id="1983" name="Imagem 183">
          <a:extLst>
            <a:ext uri="{FF2B5EF4-FFF2-40B4-BE49-F238E27FC236}">
              <a16:creationId xmlns:a16="http://schemas.microsoft.com/office/drawing/2014/main" id="{D692B5D2-CCA7-6DED-6452-D6FCA3CFB5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5125" y="117271800"/>
          <a:ext cx="8763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159</xdr:row>
      <xdr:rowOff>57150</xdr:rowOff>
    </xdr:from>
    <xdr:to>
      <xdr:col>4</xdr:col>
      <xdr:colOff>1076325</xdr:colOff>
      <xdr:row>159</xdr:row>
      <xdr:rowOff>895350</xdr:rowOff>
    </xdr:to>
    <xdr:pic>
      <xdr:nvPicPr>
        <xdr:cNvPr id="1984" name="Imagem 184">
          <a:extLst>
            <a:ext uri="{FF2B5EF4-FFF2-40B4-BE49-F238E27FC236}">
              <a16:creationId xmlns:a16="http://schemas.microsoft.com/office/drawing/2014/main" id="{5695EFCF-43CD-4A06-992F-74440241A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18214775"/>
          <a:ext cx="9429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160</xdr:row>
      <xdr:rowOff>66675</xdr:rowOff>
    </xdr:from>
    <xdr:to>
      <xdr:col>4</xdr:col>
      <xdr:colOff>1066800</xdr:colOff>
      <xdr:row>160</xdr:row>
      <xdr:rowOff>904875</xdr:rowOff>
    </xdr:to>
    <xdr:pic>
      <xdr:nvPicPr>
        <xdr:cNvPr id="1985" name="Imagem 185">
          <a:extLst>
            <a:ext uri="{FF2B5EF4-FFF2-40B4-BE49-F238E27FC236}">
              <a16:creationId xmlns:a16="http://schemas.microsoft.com/office/drawing/2014/main" id="{C703F2D4-ACBA-515B-333B-439082A64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8925" y="119167275"/>
          <a:ext cx="9525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161</xdr:row>
      <xdr:rowOff>57150</xdr:rowOff>
    </xdr:from>
    <xdr:to>
      <xdr:col>4</xdr:col>
      <xdr:colOff>1076325</xdr:colOff>
      <xdr:row>161</xdr:row>
      <xdr:rowOff>895350</xdr:rowOff>
    </xdr:to>
    <xdr:pic>
      <xdr:nvPicPr>
        <xdr:cNvPr id="1986" name="Imagem 186">
          <a:extLst>
            <a:ext uri="{FF2B5EF4-FFF2-40B4-BE49-F238E27FC236}">
              <a16:creationId xmlns:a16="http://schemas.microsoft.com/office/drawing/2014/main" id="{A79779B2-A87E-1C16-B75F-A82CB022EE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20100725"/>
          <a:ext cx="9429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295275</xdr:colOff>
      <xdr:row>62</xdr:row>
      <xdr:rowOff>66675</xdr:rowOff>
    </xdr:from>
    <xdr:to>
      <xdr:col>4</xdr:col>
      <xdr:colOff>933450</xdr:colOff>
      <xdr:row>62</xdr:row>
      <xdr:rowOff>857250</xdr:rowOff>
    </xdr:to>
    <xdr:pic>
      <xdr:nvPicPr>
        <xdr:cNvPr id="1987" name="Picture 232">
          <a:extLst>
            <a:ext uri="{FF2B5EF4-FFF2-40B4-BE49-F238E27FC236}">
              <a16:creationId xmlns:a16="http://schemas.microsoft.com/office/drawing/2014/main" id="{8133C4D2-7E2A-6F96-EF17-D6B026E10F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900" y="29156025"/>
          <a:ext cx="638175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95250</xdr:colOff>
      <xdr:row>198</xdr:row>
      <xdr:rowOff>142875</xdr:rowOff>
    </xdr:from>
    <xdr:to>
      <xdr:col>4</xdr:col>
      <xdr:colOff>1085850</xdr:colOff>
      <xdr:row>198</xdr:row>
      <xdr:rowOff>742950</xdr:rowOff>
    </xdr:to>
    <xdr:pic>
      <xdr:nvPicPr>
        <xdr:cNvPr id="1988" name="Picture 234">
          <a:extLst>
            <a:ext uri="{FF2B5EF4-FFF2-40B4-BE49-F238E27FC236}">
              <a16:creationId xmlns:a16="http://schemas.microsoft.com/office/drawing/2014/main" id="{C707A9DB-5710-21EB-B0C6-D490216B2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9875" y="153190575"/>
          <a:ext cx="9906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123825</xdr:colOff>
      <xdr:row>197</xdr:row>
      <xdr:rowOff>76200</xdr:rowOff>
    </xdr:from>
    <xdr:to>
      <xdr:col>4</xdr:col>
      <xdr:colOff>1057275</xdr:colOff>
      <xdr:row>197</xdr:row>
      <xdr:rowOff>819150</xdr:rowOff>
    </xdr:to>
    <xdr:pic>
      <xdr:nvPicPr>
        <xdr:cNvPr id="1989" name="Picture 235">
          <a:extLst>
            <a:ext uri="{FF2B5EF4-FFF2-40B4-BE49-F238E27FC236}">
              <a16:creationId xmlns:a16="http://schemas.microsoft.com/office/drawing/2014/main" id="{4470DD52-32AC-BCF1-965D-11F6D776E1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8450" y="152180925"/>
          <a:ext cx="93345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199</xdr:row>
      <xdr:rowOff>47625</xdr:rowOff>
    </xdr:from>
    <xdr:to>
      <xdr:col>4</xdr:col>
      <xdr:colOff>952500</xdr:colOff>
      <xdr:row>199</xdr:row>
      <xdr:rowOff>914400</xdr:rowOff>
    </xdr:to>
    <xdr:pic>
      <xdr:nvPicPr>
        <xdr:cNvPr id="1990" name="Imagem 190">
          <a:extLst>
            <a:ext uri="{FF2B5EF4-FFF2-40B4-BE49-F238E27FC236}">
              <a16:creationId xmlns:a16="http://schemas.microsoft.com/office/drawing/2014/main" id="{96F337F7-46D3-E1CD-09D8-2B7A4C3707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54038300"/>
          <a:ext cx="58102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162</xdr:row>
      <xdr:rowOff>66675</xdr:rowOff>
    </xdr:from>
    <xdr:to>
      <xdr:col>4</xdr:col>
      <xdr:colOff>876300</xdr:colOff>
      <xdr:row>162</xdr:row>
      <xdr:rowOff>885825</xdr:rowOff>
    </xdr:to>
    <xdr:pic>
      <xdr:nvPicPr>
        <xdr:cNvPr id="1991" name="Imagem 511">
          <a:extLst>
            <a:ext uri="{FF2B5EF4-FFF2-40B4-BE49-F238E27FC236}">
              <a16:creationId xmlns:a16="http://schemas.microsoft.com/office/drawing/2014/main" id="{B1167EA1-6CB2-B023-714D-E9644139F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121053225"/>
          <a:ext cx="53340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94</xdr:row>
      <xdr:rowOff>114300</xdr:rowOff>
    </xdr:from>
    <xdr:to>
      <xdr:col>4</xdr:col>
      <xdr:colOff>1190625</xdr:colOff>
      <xdr:row>94</xdr:row>
      <xdr:rowOff>800100</xdr:rowOff>
    </xdr:to>
    <xdr:pic>
      <xdr:nvPicPr>
        <xdr:cNvPr id="1993" name="Imagem 103">
          <a:extLst>
            <a:ext uri="{FF2B5EF4-FFF2-40B4-BE49-F238E27FC236}">
              <a16:creationId xmlns:a16="http://schemas.microsoft.com/office/drawing/2014/main" id="{884E635A-69F1-8940-6878-9DE7D5AF58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56407050"/>
          <a:ext cx="11239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95</xdr:row>
      <xdr:rowOff>104775</xdr:rowOff>
    </xdr:from>
    <xdr:to>
      <xdr:col>4</xdr:col>
      <xdr:colOff>1200150</xdr:colOff>
      <xdr:row>95</xdr:row>
      <xdr:rowOff>800100</xdr:rowOff>
    </xdr:to>
    <xdr:pic>
      <xdr:nvPicPr>
        <xdr:cNvPr id="1994" name="Imagem 104">
          <a:extLst>
            <a:ext uri="{FF2B5EF4-FFF2-40B4-BE49-F238E27FC236}">
              <a16:creationId xmlns:a16="http://schemas.microsoft.com/office/drawing/2014/main" id="{F8E6F6BE-A3B9-3E38-EE68-6A5D43AF83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57340500"/>
          <a:ext cx="11144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122</xdr:row>
      <xdr:rowOff>142875</xdr:rowOff>
    </xdr:from>
    <xdr:to>
      <xdr:col>4</xdr:col>
      <xdr:colOff>1190625</xdr:colOff>
      <xdr:row>122</xdr:row>
      <xdr:rowOff>800100</xdr:rowOff>
    </xdr:to>
    <xdr:pic>
      <xdr:nvPicPr>
        <xdr:cNvPr id="1997" name="Imagem 90">
          <a:extLst>
            <a:ext uri="{FF2B5EF4-FFF2-40B4-BE49-F238E27FC236}">
              <a16:creationId xmlns:a16="http://schemas.microsoft.com/office/drawing/2014/main" id="{C7F3268B-F44C-8D87-2716-7277D0E4AD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84362925"/>
          <a:ext cx="11239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124</xdr:row>
      <xdr:rowOff>104775</xdr:rowOff>
    </xdr:from>
    <xdr:to>
      <xdr:col>4</xdr:col>
      <xdr:colOff>1190625</xdr:colOff>
      <xdr:row>124</xdr:row>
      <xdr:rowOff>752475</xdr:rowOff>
    </xdr:to>
    <xdr:pic>
      <xdr:nvPicPr>
        <xdr:cNvPr id="1998" name="Imagem 91">
          <a:extLst>
            <a:ext uri="{FF2B5EF4-FFF2-40B4-BE49-F238E27FC236}">
              <a16:creationId xmlns:a16="http://schemas.microsoft.com/office/drawing/2014/main" id="{D24CCF38-9864-080D-02D5-8B53A76C5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86210775"/>
          <a:ext cx="112395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66675</xdr:colOff>
      <xdr:row>144</xdr:row>
      <xdr:rowOff>190500</xdr:rowOff>
    </xdr:from>
    <xdr:to>
      <xdr:col>4</xdr:col>
      <xdr:colOff>1190625</xdr:colOff>
      <xdr:row>144</xdr:row>
      <xdr:rowOff>733425</xdr:rowOff>
    </xdr:to>
    <xdr:pic>
      <xdr:nvPicPr>
        <xdr:cNvPr id="2004" name="Imagem 125">
          <a:extLst>
            <a:ext uri="{FF2B5EF4-FFF2-40B4-BE49-F238E27FC236}">
              <a16:creationId xmlns:a16="http://schemas.microsoft.com/office/drawing/2014/main" id="{6AF2DC44-41DD-2FA6-8E17-979CA43C8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300" y="105156000"/>
          <a:ext cx="11239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247650</xdr:colOff>
      <xdr:row>37</xdr:row>
      <xdr:rowOff>28575</xdr:rowOff>
    </xdr:from>
    <xdr:to>
      <xdr:col>4</xdr:col>
      <xdr:colOff>1114425</xdr:colOff>
      <xdr:row>37</xdr:row>
      <xdr:rowOff>895350</xdr:rowOff>
    </xdr:to>
    <xdr:pic>
      <xdr:nvPicPr>
        <xdr:cNvPr id="2010" name="Picture 209">
          <a:extLst>
            <a:ext uri="{FF2B5EF4-FFF2-40B4-BE49-F238E27FC236}">
              <a16:creationId xmlns:a16="http://schemas.microsoft.com/office/drawing/2014/main" id="{A12467E1-7892-B246-CD49-4B52B18ECC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62275" y="15287625"/>
          <a:ext cx="8667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85725</xdr:colOff>
      <xdr:row>65</xdr:row>
      <xdr:rowOff>47625</xdr:rowOff>
    </xdr:from>
    <xdr:to>
      <xdr:col>5</xdr:col>
      <xdr:colOff>238125</xdr:colOff>
      <xdr:row>65</xdr:row>
      <xdr:rowOff>190500</xdr:rowOff>
    </xdr:to>
    <xdr:pic>
      <xdr:nvPicPr>
        <xdr:cNvPr id="2011" name="Imagem 131">
          <a:extLst>
            <a:ext uri="{FF2B5EF4-FFF2-40B4-BE49-F238E27FC236}">
              <a16:creationId xmlns:a16="http://schemas.microsoft.com/office/drawing/2014/main" id="{5C856FE4-EF5D-F387-E60B-497874E8C9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24325" y="319659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</xdr:colOff>
      <xdr:row>66</xdr:row>
      <xdr:rowOff>38100</xdr:rowOff>
    </xdr:from>
    <xdr:to>
      <xdr:col>5</xdr:col>
      <xdr:colOff>238125</xdr:colOff>
      <xdr:row>66</xdr:row>
      <xdr:rowOff>180975</xdr:rowOff>
    </xdr:to>
    <xdr:pic>
      <xdr:nvPicPr>
        <xdr:cNvPr id="2012" name="Imagem 763">
          <a:extLst>
            <a:ext uri="{FF2B5EF4-FFF2-40B4-BE49-F238E27FC236}">
              <a16:creationId xmlns:a16="http://schemas.microsoft.com/office/drawing/2014/main" id="{6884F9B2-9E52-99D0-6661-2CF0A64224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151" b="3909"/>
        <a:stretch>
          <a:fillRect/>
        </a:stretch>
      </xdr:blipFill>
      <xdr:spPr bwMode="auto">
        <a:xfrm>
          <a:off x="4133850" y="32156400"/>
          <a:ext cx="1428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104775</xdr:colOff>
      <xdr:row>67</xdr:row>
      <xdr:rowOff>47625</xdr:rowOff>
    </xdr:from>
    <xdr:to>
      <xdr:col>5</xdr:col>
      <xdr:colOff>228600</xdr:colOff>
      <xdr:row>67</xdr:row>
      <xdr:rowOff>171450</xdr:rowOff>
    </xdr:to>
    <xdr:pic>
      <xdr:nvPicPr>
        <xdr:cNvPr id="2013" name="Picture 1046">
          <a:extLst>
            <a:ext uri="{FF2B5EF4-FFF2-40B4-BE49-F238E27FC236}">
              <a16:creationId xmlns:a16="http://schemas.microsoft.com/office/drawing/2014/main" id="{E2D79F70-07CE-CE40-9F46-6A3898DF947D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3375" y="32365950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130</xdr:row>
      <xdr:rowOff>114300</xdr:rowOff>
    </xdr:from>
    <xdr:to>
      <xdr:col>4</xdr:col>
      <xdr:colOff>1019175</xdr:colOff>
      <xdr:row>130</xdr:row>
      <xdr:rowOff>819150</xdr:rowOff>
    </xdr:to>
    <xdr:pic>
      <xdr:nvPicPr>
        <xdr:cNvPr id="2014" name="Imagem 56" descr="sem-foto - Ferramentas TENACE">
          <a:extLst>
            <a:ext uri="{FF2B5EF4-FFF2-40B4-BE49-F238E27FC236}">
              <a16:creationId xmlns:a16="http://schemas.microsoft.com/office/drawing/2014/main" id="{823C34B8-E8F3-D377-598D-DDE991E461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91878150"/>
          <a:ext cx="71437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361950</xdr:colOff>
      <xdr:row>123</xdr:row>
      <xdr:rowOff>123825</xdr:rowOff>
    </xdr:from>
    <xdr:to>
      <xdr:col>4</xdr:col>
      <xdr:colOff>1076325</xdr:colOff>
      <xdr:row>123</xdr:row>
      <xdr:rowOff>828675</xdr:rowOff>
    </xdr:to>
    <xdr:pic>
      <xdr:nvPicPr>
        <xdr:cNvPr id="2018" name="Imagem 138" descr="sem-foto - Ferramentas TENACE">
          <a:extLst>
            <a:ext uri="{FF2B5EF4-FFF2-40B4-BE49-F238E27FC236}">
              <a16:creationId xmlns:a16="http://schemas.microsoft.com/office/drawing/2014/main" id="{139F9B68-3850-F0A8-EDAA-D1A5D8C49C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85286850"/>
          <a:ext cx="71437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139</xdr:row>
      <xdr:rowOff>142875</xdr:rowOff>
    </xdr:from>
    <xdr:to>
      <xdr:col>4</xdr:col>
      <xdr:colOff>1085850</xdr:colOff>
      <xdr:row>139</xdr:row>
      <xdr:rowOff>847725</xdr:rowOff>
    </xdr:to>
    <xdr:pic>
      <xdr:nvPicPr>
        <xdr:cNvPr id="2027" name="Imagem 56" descr="sem-foto - Ferramentas TENACE">
          <a:extLst>
            <a:ext uri="{FF2B5EF4-FFF2-40B4-BE49-F238E27FC236}">
              <a16:creationId xmlns:a16="http://schemas.microsoft.com/office/drawing/2014/main" id="{59732F93-8509-8370-6980-37D964EF3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00393500"/>
          <a:ext cx="71437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141</xdr:row>
      <xdr:rowOff>142875</xdr:rowOff>
    </xdr:from>
    <xdr:to>
      <xdr:col>4</xdr:col>
      <xdr:colOff>1085850</xdr:colOff>
      <xdr:row>141</xdr:row>
      <xdr:rowOff>847725</xdr:rowOff>
    </xdr:to>
    <xdr:pic>
      <xdr:nvPicPr>
        <xdr:cNvPr id="2029" name="Imagem 56" descr="sem-foto - Ferramentas TENACE">
          <a:extLst>
            <a:ext uri="{FF2B5EF4-FFF2-40B4-BE49-F238E27FC236}">
              <a16:creationId xmlns:a16="http://schemas.microsoft.com/office/drawing/2014/main" id="{06AA8BF3-6451-37FE-B99F-E62B7F085F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02279450"/>
          <a:ext cx="71437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145</xdr:row>
      <xdr:rowOff>142875</xdr:rowOff>
    </xdr:from>
    <xdr:to>
      <xdr:col>4</xdr:col>
      <xdr:colOff>1085850</xdr:colOff>
      <xdr:row>145</xdr:row>
      <xdr:rowOff>847725</xdr:rowOff>
    </xdr:to>
    <xdr:pic>
      <xdr:nvPicPr>
        <xdr:cNvPr id="2031" name="Imagem 56" descr="sem-foto - Ferramentas TENACE">
          <a:extLst>
            <a:ext uri="{FF2B5EF4-FFF2-40B4-BE49-F238E27FC236}">
              <a16:creationId xmlns:a16="http://schemas.microsoft.com/office/drawing/2014/main" id="{0FB7B980-169A-4480-DEF0-C0DCB8CFC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06051350"/>
          <a:ext cx="71437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371475</xdr:colOff>
      <xdr:row>143</xdr:row>
      <xdr:rowOff>142875</xdr:rowOff>
    </xdr:from>
    <xdr:to>
      <xdr:col>4</xdr:col>
      <xdr:colOff>1085850</xdr:colOff>
      <xdr:row>143</xdr:row>
      <xdr:rowOff>847725</xdr:rowOff>
    </xdr:to>
    <xdr:pic>
      <xdr:nvPicPr>
        <xdr:cNvPr id="2033" name="Imagem 56" descr="sem-foto - Ferramentas TENACE">
          <a:extLst>
            <a:ext uri="{FF2B5EF4-FFF2-40B4-BE49-F238E27FC236}">
              <a16:creationId xmlns:a16="http://schemas.microsoft.com/office/drawing/2014/main" id="{4E5E5540-C46D-9350-FB52-3634B292F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04165400"/>
          <a:ext cx="714375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63</xdr:row>
      <xdr:rowOff>85725</xdr:rowOff>
    </xdr:from>
    <xdr:to>
      <xdr:col>4</xdr:col>
      <xdr:colOff>1085850</xdr:colOff>
      <xdr:row>63</xdr:row>
      <xdr:rowOff>866775</xdr:rowOff>
    </xdr:to>
    <xdr:pic>
      <xdr:nvPicPr>
        <xdr:cNvPr id="2034" name="Imagem 154" descr="sem-foto - Ferramentas TENACE">
          <a:extLst>
            <a:ext uri="{FF2B5EF4-FFF2-40B4-BE49-F238E27FC236}">
              <a16:creationId xmlns:a16="http://schemas.microsoft.com/office/drawing/2014/main" id="{FDA665DD-A75A-780A-F293-D13EAAAE0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30118050"/>
          <a:ext cx="78105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100</xdr:row>
      <xdr:rowOff>962025</xdr:rowOff>
    </xdr:from>
    <xdr:to>
      <xdr:col>4</xdr:col>
      <xdr:colOff>1257300</xdr:colOff>
      <xdr:row>102</xdr:row>
      <xdr:rowOff>85725</xdr:rowOff>
    </xdr:to>
    <xdr:pic>
      <xdr:nvPicPr>
        <xdr:cNvPr id="2036" name="Imagem 156">
          <a:extLst>
            <a:ext uri="{FF2B5EF4-FFF2-40B4-BE49-F238E27FC236}">
              <a16:creationId xmlns:a16="http://schemas.microsoft.com/office/drawing/2014/main" id="{7B811004-CD5D-9548-F075-ACEB86E86E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9400" y="63865125"/>
          <a:ext cx="1152525" cy="1295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99</xdr:row>
      <xdr:rowOff>1143000</xdr:rowOff>
    </xdr:from>
    <xdr:to>
      <xdr:col>4</xdr:col>
      <xdr:colOff>1181100</xdr:colOff>
      <xdr:row>101</xdr:row>
      <xdr:rowOff>95250</xdr:rowOff>
    </xdr:to>
    <xdr:pic>
      <xdr:nvPicPr>
        <xdr:cNvPr id="2037" name="Imagem 157">
          <a:extLst>
            <a:ext uri="{FF2B5EF4-FFF2-40B4-BE49-F238E27FC236}">
              <a16:creationId xmlns:a16="http://schemas.microsoft.com/office/drawing/2014/main" id="{3B41C4F5-DADF-FB95-581F-2759DED620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62865000"/>
          <a:ext cx="1047750" cy="1219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152400</xdr:colOff>
      <xdr:row>101</xdr:row>
      <xdr:rowOff>1019175</xdr:rowOff>
    </xdr:from>
    <xdr:to>
      <xdr:col>4</xdr:col>
      <xdr:colOff>1209675</xdr:colOff>
      <xdr:row>103</xdr:row>
      <xdr:rowOff>76200</xdr:rowOff>
    </xdr:to>
    <xdr:pic>
      <xdr:nvPicPr>
        <xdr:cNvPr id="2038" name="Imagem 158">
          <a:extLst>
            <a:ext uri="{FF2B5EF4-FFF2-40B4-BE49-F238E27FC236}">
              <a16:creationId xmlns:a16="http://schemas.microsoft.com/office/drawing/2014/main" id="{F0ACB940-8EE5-F05A-9118-FC6FDF6283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5" y="65008125"/>
          <a:ext cx="1057275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142875</xdr:colOff>
      <xdr:row>102</xdr:row>
      <xdr:rowOff>1066800</xdr:rowOff>
    </xdr:from>
    <xdr:to>
      <xdr:col>4</xdr:col>
      <xdr:colOff>1190625</xdr:colOff>
      <xdr:row>104</xdr:row>
      <xdr:rowOff>95250</xdr:rowOff>
    </xdr:to>
    <xdr:pic>
      <xdr:nvPicPr>
        <xdr:cNvPr id="2039" name="Imagem 159">
          <a:extLst>
            <a:ext uri="{FF2B5EF4-FFF2-40B4-BE49-F238E27FC236}">
              <a16:creationId xmlns:a16="http://schemas.microsoft.com/office/drawing/2014/main" id="{A821FE4B-0815-4212-5E40-91FC640F99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66141600"/>
          <a:ext cx="104775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161925</xdr:colOff>
      <xdr:row>104</xdr:row>
      <xdr:rowOff>28575</xdr:rowOff>
    </xdr:from>
    <xdr:to>
      <xdr:col>4</xdr:col>
      <xdr:colOff>1219200</xdr:colOff>
      <xdr:row>104</xdr:row>
      <xdr:rowOff>933450</xdr:rowOff>
    </xdr:to>
    <xdr:pic>
      <xdr:nvPicPr>
        <xdr:cNvPr id="2040" name="Imagem 160">
          <a:extLst>
            <a:ext uri="{FF2B5EF4-FFF2-40B4-BE49-F238E27FC236}">
              <a16:creationId xmlns:a16="http://schemas.microsoft.com/office/drawing/2014/main" id="{D934255D-EAF1-0565-3C47-01D4349E1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6550" y="67275075"/>
          <a:ext cx="10572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104</xdr:row>
      <xdr:rowOff>895350</xdr:rowOff>
    </xdr:from>
    <xdr:to>
      <xdr:col>4</xdr:col>
      <xdr:colOff>1238250</xdr:colOff>
      <xdr:row>106</xdr:row>
      <xdr:rowOff>57150</xdr:rowOff>
    </xdr:to>
    <xdr:pic>
      <xdr:nvPicPr>
        <xdr:cNvPr id="2041" name="Imagem 161">
          <a:extLst>
            <a:ext uri="{FF2B5EF4-FFF2-40B4-BE49-F238E27FC236}">
              <a16:creationId xmlns:a16="http://schemas.microsoft.com/office/drawing/2014/main" id="{12FEEAF7-33F4-27A5-0AA9-54FBAE16E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5125" y="68141850"/>
          <a:ext cx="10477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180975</xdr:colOff>
      <xdr:row>126</xdr:row>
      <xdr:rowOff>0</xdr:rowOff>
    </xdr:from>
    <xdr:to>
      <xdr:col>4</xdr:col>
      <xdr:colOff>1133475</xdr:colOff>
      <xdr:row>127</xdr:row>
      <xdr:rowOff>9525</xdr:rowOff>
    </xdr:to>
    <xdr:pic>
      <xdr:nvPicPr>
        <xdr:cNvPr id="2042" name="Imagem 162">
          <a:extLst>
            <a:ext uri="{FF2B5EF4-FFF2-40B4-BE49-F238E27FC236}">
              <a16:creationId xmlns:a16="http://schemas.microsoft.com/office/drawing/2014/main" id="{11712DD2-2083-752A-49AE-47D0591CC0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87991950"/>
          <a:ext cx="9525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127</xdr:row>
      <xdr:rowOff>28575</xdr:rowOff>
    </xdr:from>
    <xdr:to>
      <xdr:col>4</xdr:col>
      <xdr:colOff>1143000</xdr:colOff>
      <xdr:row>128</xdr:row>
      <xdr:rowOff>38100</xdr:rowOff>
    </xdr:to>
    <xdr:pic>
      <xdr:nvPicPr>
        <xdr:cNvPr id="2043" name="Imagem 163">
          <a:extLst>
            <a:ext uri="{FF2B5EF4-FFF2-40B4-BE49-F238E27FC236}">
              <a16:creationId xmlns:a16="http://schemas.microsoft.com/office/drawing/2014/main" id="{77AE3F20-3E4C-E1A4-9A57-F78045680F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5125" y="88963500"/>
          <a:ext cx="9525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171450</xdr:colOff>
      <xdr:row>134</xdr:row>
      <xdr:rowOff>923925</xdr:rowOff>
    </xdr:from>
    <xdr:to>
      <xdr:col>4</xdr:col>
      <xdr:colOff>1219200</xdr:colOff>
      <xdr:row>136</xdr:row>
      <xdr:rowOff>95250</xdr:rowOff>
    </xdr:to>
    <xdr:pic>
      <xdr:nvPicPr>
        <xdr:cNvPr id="2044" name="Imagem 164">
          <a:extLst>
            <a:ext uri="{FF2B5EF4-FFF2-40B4-BE49-F238E27FC236}">
              <a16:creationId xmlns:a16="http://schemas.microsoft.com/office/drawing/2014/main" id="{9D98FEE8-87F8-AB6F-048E-D168B87B2C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6075" y="96459675"/>
          <a:ext cx="1047750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125</xdr:row>
      <xdr:rowOff>0</xdr:rowOff>
    </xdr:from>
    <xdr:to>
      <xdr:col>4</xdr:col>
      <xdr:colOff>1238250</xdr:colOff>
      <xdr:row>126</xdr:row>
      <xdr:rowOff>171450</xdr:rowOff>
    </xdr:to>
    <xdr:pic>
      <xdr:nvPicPr>
        <xdr:cNvPr id="2045" name="Imagem 165">
          <a:extLst>
            <a:ext uri="{FF2B5EF4-FFF2-40B4-BE49-F238E27FC236}">
              <a16:creationId xmlns:a16="http://schemas.microsoft.com/office/drawing/2014/main" id="{26669DFD-9F95-ED65-B36B-A59D5C71CA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87048975"/>
          <a:ext cx="11525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190500</xdr:colOff>
      <xdr:row>135</xdr:row>
      <xdr:rowOff>914400</xdr:rowOff>
    </xdr:from>
    <xdr:to>
      <xdr:col>4</xdr:col>
      <xdr:colOff>1238250</xdr:colOff>
      <xdr:row>137</xdr:row>
      <xdr:rowOff>0</xdr:rowOff>
    </xdr:to>
    <xdr:pic>
      <xdr:nvPicPr>
        <xdr:cNvPr id="2046" name="Imagem 166">
          <a:extLst>
            <a:ext uri="{FF2B5EF4-FFF2-40B4-BE49-F238E27FC236}">
              <a16:creationId xmlns:a16="http://schemas.microsoft.com/office/drawing/2014/main" id="{D666FAB5-7702-0A48-3DEE-A9F89CD504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5125" y="97393125"/>
          <a:ext cx="10477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104775</xdr:colOff>
      <xdr:row>192</xdr:row>
      <xdr:rowOff>114300</xdr:rowOff>
    </xdr:from>
    <xdr:to>
      <xdr:col>5</xdr:col>
      <xdr:colOff>257175</xdr:colOff>
      <xdr:row>192</xdr:row>
      <xdr:rowOff>257175</xdr:rowOff>
    </xdr:to>
    <xdr:pic>
      <xdr:nvPicPr>
        <xdr:cNvPr id="5120" name="Imagem 168">
          <a:extLst>
            <a:ext uri="{FF2B5EF4-FFF2-40B4-BE49-F238E27FC236}">
              <a16:creationId xmlns:a16="http://schemas.microsoft.com/office/drawing/2014/main" id="{FDBB1F1B-857A-EED5-716B-C865EF30B9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3375" y="149390100"/>
          <a:ext cx="1524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104775</xdr:colOff>
      <xdr:row>193</xdr:row>
      <xdr:rowOff>114300</xdr:rowOff>
    </xdr:from>
    <xdr:to>
      <xdr:col>5</xdr:col>
      <xdr:colOff>228600</xdr:colOff>
      <xdr:row>193</xdr:row>
      <xdr:rowOff>238125</xdr:rowOff>
    </xdr:to>
    <xdr:pic>
      <xdr:nvPicPr>
        <xdr:cNvPr id="5121" name="Picture 1046">
          <a:extLst>
            <a:ext uri="{FF2B5EF4-FFF2-40B4-BE49-F238E27FC236}">
              <a16:creationId xmlns:a16="http://schemas.microsoft.com/office/drawing/2014/main" id="{B0A24934-FE5B-E3AF-B1C5-12E7E3060F27}"/>
            </a:ext>
          </a:extLst>
        </xdr:cNvPr>
        <xdr:cNvPicPr preferRelativeResize="0"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3375" y="149704425"/>
          <a:ext cx="1238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38100</xdr:colOff>
      <xdr:row>98</xdr:row>
      <xdr:rowOff>19050</xdr:rowOff>
    </xdr:from>
    <xdr:to>
      <xdr:col>4</xdr:col>
      <xdr:colOff>1304925</xdr:colOff>
      <xdr:row>98</xdr:row>
      <xdr:rowOff>1143000</xdr:rowOff>
    </xdr:to>
    <xdr:pic>
      <xdr:nvPicPr>
        <xdr:cNvPr id="5126" name="Imagem 174">
          <a:extLst>
            <a:ext uri="{FF2B5EF4-FFF2-40B4-BE49-F238E27FC236}">
              <a16:creationId xmlns:a16="http://schemas.microsoft.com/office/drawing/2014/main" id="{0CCF5959-345E-D191-8711-9E38E5AD2C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" y="60559950"/>
          <a:ext cx="126682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96</xdr:row>
      <xdr:rowOff>9525</xdr:rowOff>
    </xdr:from>
    <xdr:to>
      <xdr:col>4</xdr:col>
      <xdr:colOff>1257300</xdr:colOff>
      <xdr:row>96</xdr:row>
      <xdr:rowOff>1162050</xdr:rowOff>
    </xdr:to>
    <xdr:pic>
      <xdr:nvPicPr>
        <xdr:cNvPr id="5127" name="Imagem 175">
          <a:extLst>
            <a:ext uri="{FF2B5EF4-FFF2-40B4-BE49-F238E27FC236}">
              <a16:creationId xmlns:a16="http://schemas.microsoft.com/office/drawing/2014/main" id="{C39B4CDF-D5F1-E76A-9549-4A1EDBD8B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9400" y="58188225"/>
          <a:ext cx="115252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114300</xdr:colOff>
      <xdr:row>8</xdr:row>
      <xdr:rowOff>276225</xdr:rowOff>
    </xdr:from>
    <xdr:to>
      <xdr:col>4</xdr:col>
      <xdr:colOff>1276350</xdr:colOff>
      <xdr:row>11</xdr:row>
      <xdr:rowOff>314325</xdr:rowOff>
    </xdr:to>
    <xdr:pic>
      <xdr:nvPicPr>
        <xdr:cNvPr id="5128" name="Imagem 176">
          <a:extLst>
            <a:ext uri="{FF2B5EF4-FFF2-40B4-BE49-F238E27FC236}">
              <a16:creationId xmlns:a16="http://schemas.microsoft.com/office/drawing/2014/main" id="{65E34EB5-0410-3AFB-ABE9-12CC81CD7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8925" y="5448300"/>
          <a:ext cx="1162050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106</xdr:row>
      <xdr:rowOff>57150</xdr:rowOff>
    </xdr:from>
    <xdr:to>
      <xdr:col>4</xdr:col>
      <xdr:colOff>1143000</xdr:colOff>
      <xdr:row>106</xdr:row>
      <xdr:rowOff>876300</xdr:rowOff>
    </xdr:to>
    <xdr:pic>
      <xdr:nvPicPr>
        <xdr:cNvPr id="5130" name="Picture 349">
          <a:extLst>
            <a:ext uri="{FF2B5EF4-FFF2-40B4-BE49-F238E27FC236}">
              <a16:creationId xmlns:a16="http://schemas.microsoft.com/office/drawing/2014/main" id="{A0C2E695-27D6-1E5A-F2C6-085366CA7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69189600"/>
          <a:ext cx="83820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352425</xdr:colOff>
      <xdr:row>107</xdr:row>
      <xdr:rowOff>171450</xdr:rowOff>
    </xdr:from>
    <xdr:to>
      <xdr:col>4</xdr:col>
      <xdr:colOff>1000125</xdr:colOff>
      <xdr:row>107</xdr:row>
      <xdr:rowOff>800100</xdr:rowOff>
    </xdr:to>
    <xdr:pic>
      <xdr:nvPicPr>
        <xdr:cNvPr id="5139" name="Imagem 25" descr="sem-foto - Ferramentas TENACE">
          <a:extLst>
            <a:ext uri="{FF2B5EF4-FFF2-40B4-BE49-F238E27FC236}">
              <a16:creationId xmlns:a16="http://schemas.microsoft.com/office/drawing/2014/main" id="{97825C7C-1870-FD33-AD98-8F775E1618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70246875"/>
          <a:ext cx="64770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108</xdr:row>
      <xdr:rowOff>76200</xdr:rowOff>
    </xdr:from>
    <xdr:to>
      <xdr:col>4</xdr:col>
      <xdr:colOff>1123950</xdr:colOff>
      <xdr:row>108</xdr:row>
      <xdr:rowOff>895350</xdr:rowOff>
    </xdr:to>
    <xdr:pic>
      <xdr:nvPicPr>
        <xdr:cNvPr id="5153" name="Picture 350">
          <a:extLst>
            <a:ext uri="{FF2B5EF4-FFF2-40B4-BE49-F238E27FC236}">
              <a16:creationId xmlns:a16="http://schemas.microsoft.com/office/drawing/2014/main" id="{90ECD5BD-9717-8221-6983-D53A96F0C1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71094600"/>
          <a:ext cx="83820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109</xdr:row>
      <xdr:rowOff>190500</xdr:rowOff>
    </xdr:from>
    <xdr:to>
      <xdr:col>4</xdr:col>
      <xdr:colOff>990600</xdr:colOff>
      <xdr:row>109</xdr:row>
      <xdr:rowOff>819150</xdr:rowOff>
    </xdr:to>
    <xdr:pic>
      <xdr:nvPicPr>
        <xdr:cNvPr id="5168" name="Imagem 25" descr="sem-foto - Ferramentas TENACE">
          <a:extLst>
            <a:ext uri="{FF2B5EF4-FFF2-40B4-BE49-F238E27FC236}">
              <a16:creationId xmlns:a16="http://schemas.microsoft.com/office/drawing/2014/main" id="{4DF9296A-5D8B-CCFE-4D25-B0DD5B9E8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72151875"/>
          <a:ext cx="64770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110</xdr:row>
      <xdr:rowOff>66675</xdr:rowOff>
    </xdr:from>
    <xdr:to>
      <xdr:col>4</xdr:col>
      <xdr:colOff>1095375</xdr:colOff>
      <xdr:row>110</xdr:row>
      <xdr:rowOff>904875</xdr:rowOff>
    </xdr:to>
    <xdr:pic>
      <xdr:nvPicPr>
        <xdr:cNvPr id="5182" name="Picture 351">
          <a:extLst>
            <a:ext uri="{FF2B5EF4-FFF2-40B4-BE49-F238E27FC236}">
              <a16:creationId xmlns:a16="http://schemas.microsoft.com/office/drawing/2014/main" id="{591A647D-63DD-3971-878C-618269162B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72971025"/>
          <a:ext cx="7905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323850</xdr:colOff>
      <xdr:row>111</xdr:row>
      <xdr:rowOff>161925</xdr:rowOff>
    </xdr:from>
    <xdr:to>
      <xdr:col>4</xdr:col>
      <xdr:colOff>981075</xdr:colOff>
      <xdr:row>111</xdr:row>
      <xdr:rowOff>790575</xdr:rowOff>
    </xdr:to>
    <xdr:pic>
      <xdr:nvPicPr>
        <xdr:cNvPr id="5197" name="Imagem 25" descr="sem-foto - Ferramentas TENACE">
          <a:extLst>
            <a:ext uri="{FF2B5EF4-FFF2-40B4-BE49-F238E27FC236}">
              <a16:creationId xmlns:a16="http://schemas.microsoft.com/office/drawing/2014/main" id="{4A868BF5-EDF0-4613-F7CD-0A23400DED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5" y="74009250"/>
          <a:ext cx="65722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99</xdr:row>
      <xdr:rowOff>190500</xdr:rowOff>
    </xdr:from>
    <xdr:to>
      <xdr:col>4</xdr:col>
      <xdr:colOff>990600</xdr:colOff>
      <xdr:row>99</xdr:row>
      <xdr:rowOff>819150</xdr:rowOff>
    </xdr:to>
    <xdr:pic>
      <xdr:nvPicPr>
        <xdr:cNvPr id="5212" name="Imagem 25" descr="sem-foto - Ferramentas TENACE">
          <a:extLst>
            <a:ext uri="{FF2B5EF4-FFF2-40B4-BE49-F238E27FC236}">
              <a16:creationId xmlns:a16="http://schemas.microsoft.com/office/drawing/2014/main" id="{7962040E-C7F4-3569-0511-99589130F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61912500"/>
          <a:ext cx="64770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0</xdr:rowOff>
    </xdr:from>
    <xdr:to>
      <xdr:col>4</xdr:col>
      <xdr:colOff>266700</xdr:colOff>
      <xdr:row>97</xdr:row>
      <xdr:rowOff>190500</xdr:rowOff>
    </xdr:to>
    <xdr:pic>
      <xdr:nvPicPr>
        <xdr:cNvPr id="5213" name="Imagem 150">
          <a:extLst>
            <a:ext uri="{FF2B5EF4-FFF2-40B4-BE49-F238E27FC236}">
              <a16:creationId xmlns:a16="http://schemas.microsoft.com/office/drawing/2014/main" id="{26CAC3A5-338F-A1A8-FD88-2A8FB453C7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59800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4</xdr:col>
      <xdr:colOff>266700</xdr:colOff>
      <xdr:row>97</xdr:row>
      <xdr:rowOff>200025</xdr:rowOff>
    </xdr:to>
    <xdr:pic>
      <xdr:nvPicPr>
        <xdr:cNvPr id="5214" name="Imagem 150">
          <a:extLst>
            <a:ext uri="{FF2B5EF4-FFF2-40B4-BE49-F238E27FC236}">
              <a16:creationId xmlns:a16="http://schemas.microsoft.com/office/drawing/2014/main" id="{9C1253AD-4911-2BEE-694D-02E03542C2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69325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4</xdr:col>
      <xdr:colOff>266700</xdr:colOff>
      <xdr:row>97</xdr:row>
      <xdr:rowOff>200025</xdr:rowOff>
    </xdr:to>
    <xdr:pic>
      <xdr:nvPicPr>
        <xdr:cNvPr id="5215" name="Imagem 222">
          <a:extLst>
            <a:ext uri="{FF2B5EF4-FFF2-40B4-BE49-F238E27FC236}">
              <a16:creationId xmlns:a16="http://schemas.microsoft.com/office/drawing/2014/main" id="{8C2E69D2-8529-CE7E-3FC9-F35666A5D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69325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4</xdr:col>
      <xdr:colOff>266700</xdr:colOff>
      <xdr:row>97</xdr:row>
      <xdr:rowOff>200025</xdr:rowOff>
    </xdr:to>
    <xdr:pic>
      <xdr:nvPicPr>
        <xdr:cNvPr id="5216" name="Imagem 150">
          <a:extLst>
            <a:ext uri="{FF2B5EF4-FFF2-40B4-BE49-F238E27FC236}">
              <a16:creationId xmlns:a16="http://schemas.microsoft.com/office/drawing/2014/main" id="{0D6D1504-8103-2A59-B620-5923B2E56B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69325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4</xdr:col>
      <xdr:colOff>266700</xdr:colOff>
      <xdr:row>97</xdr:row>
      <xdr:rowOff>200025</xdr:rowOff>
    </xdr:to>
    <xdr:pic>
      <xdr:nvPicPr>
        <xdr:cNvPr id="5217" name="Imagem 150">
          <a:extLst>
            <a:ext uri="{FF2B5EF4-FFF2-40B4-BE49-F238E27FC236}">
              <a16:creationId xmlns:a16="http://schemas.microsoft.com/office/drawing/2014/main" id="{DACC21F4-E698-3719-2AAA-8B42692152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69325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4</xdr:col>
      <xdr:colOff>266700</xdr:colOff>
      <xdr:row>97</xdr:row>
      <xdr:rowOff>200025</xdr:rowOff>
    </xdr:to>
    <xdr:pic>
      <xdr:nvPicPr>
        <xdr:cNvPr id="5218" name="Imagem 150">
          <a:extLst>
            <a:ext uri="{FF2B5EF4-FFF2-40B4-BE49-F238E27FC236}">
              <a16:creationId xmlns:a16="http://schemas.microsoft.com/office/drawing/2014/main" id="{C75BCDB7-8068-FDE1-FE94-9C8FA4332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69325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4</xdr:col>
      <xdr:colOff>266700</xdr:colOff>
      <xdr:row>97</xdr:row>
      <xdr:rowOff>200025</xdr:rowOff>
    </xdr:to>
    <xdr:pic>
      <xdr:nvPicPr>
        <xdr:cNvPr id="5219" name="Imagem 222">
          <a:extLst>
            <a:ext uri="{FF2B5EF4-FFF2-40B4-BE49-F238E27FC236}">
              <a16:creationId xmlns:a16="http://schemas.microsoft.com/office/drawing/2014/main" id="{26C369C3-640A-2F7B-843B-E5493C13E6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69325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4</xdr:col>
      <xdr:colOff>266700</xdr:colOff>
      <xdr:row>97</xdr:row>
      <xdr:rowOff>200025</xdr:rowOff>
    </xdr:to>
    <xdr:pic>
      <xdr:nvPicPr>
        <xdr:cNvPr id="5220" name="Imagem 150">
          <a:extLst>
            <a:ext uri="{FF2B5EF4-FFF2-40B4-BE49-F238E27FC236}">
              <a16:creationId xmlns:a16="http://schemas.microsoft.com/office/drawing/2014/main" id="{C694CBF9-774F-330E-0390-F50A768A44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69325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4</xdr:col>
      <xdr:colOff>266700</xdr:colOff>
      <xdr:row>97</xdr:row>
      <xdr:rowOff>200025</xdr:rowOff>
    </xdr:to>
    <xdr:pic>
      <xdr:nvPicPr>
        <xdr:cNvPr id="5221" name="Imagem 150">
          <a:extLst>
            <a:ext uri="{FF2B5EF4-FFF2-40B4-BE49-F238E27FC236}">
              <a16:creationId xmlns:a16="http://schemas.microsoft.com/office/drawing/2014/main" id="{E0118F1A-3666-5F41-7E4F-8F53661DFE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69325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4</xdr:col>
      <xdr:colOff>266700</xdr:colOff>
      <xdr:row>97</xdr:row>
      <xdr:rowOff>200025</xdr:rowOff>
    </xdr:to>
    <xdr:pic>
      <xdr:nvPicPr>
        <xdr:cNvPr id="5222" name="Imagem 222">
          <a:extLst>
            <a:ext uri="{FF2B5EF4-FFF2-40B4-BE49-F238E27FC236}">
              <a16:creationId xmlns:a16="http://schemas.microsoft.com/office/drawing/2014/main" id="{7D7AF55B-DE46-09CF-D27C-0B7099A7EB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" y="59369325"/>
          <a:ext cx="266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342900</xdr:colOff>
      <xdr:row>97</xdr:row>
      <xdr:rowOff>190500</xdr:rowOff>
    </xdr:from>
    <xdr:to>
      <xdr:col>4</xdr:col>
      <xdr:colOff>990600</xdr:colOff>
      <xdr:row>97</xdr:row>
      <xdr:rowOff>819150</xdr:rowOff>
    </xdr:to>
    <xdr:pic>
      <xdr:nvPicPr>
        <xdr:cNvPr id="5227" name="Imagem 25" descr="sem-foto - Ferramentas TENACE">
          <a:extLst>
            <a:ext uri="{FF2B5EF4-FFF2-40B4-BE49-F238E27FC236}">
              <a16:creationId xmlns:a16="http://schemas.microsoft.com/office/drawing/2014/main" id="{33DB5176-915C-22CD-E0EB-0FC8482E5E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59550300"/>
          <a:ext cx="64770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112</xdr:row>
      <xdr:rowOff>133350</xdr:rowOff>
    </xdr:from>
    <xdr:to>
      <xdr:col>4</xdr:col>
      <xdr:colOff>1123950</xdr:colOff>
      <xdr:row>112</xdr:row>
      <xdr:rowOff>866775</xdr:rowOff>
    </xdr:to>
    <xdr:pic>
      <xdr:nvPicPr>
        <xdr:cNvPr id="5240" name="Picture 443">
          <a:extLst>
            <a:ext uri="{FF2B5EF4-FFF2-40B4-BE49-F238E27FC236}">
              <a16:creationId xmlns:a16="http://schemas.microsoft.com/office/drawing/2014/main" id="{2F7ECD8C-C678-28F0-E0B5-12C2B7EB1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74923650"/>
          <a:ext cx="84772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113</xdr:row>
      <xdr:rowOff>142875</xdr:rowOff>
    </xdr:from>
    <xdr:to>
      <xdr:col>4</xdr:col>
      <xdr:colOff>1019175</xdr:colOff>
      <xdr:row>113</xdr:row>
      <xdr:rowOff>838200</xdr:rowOff>
    </xdr:to>
    <xdr:pic>
      <xdr:nvPicPr>
        <xdr:cNvPr id="5256" name="Imagem 25" descr="sem-foto - Ferramentas TENACE">
          <a:extLst>
            <a:ext uri="{FF2B5EF4-FFF2-40B4-BE49-F238E27FC236}">
              <a16:creationId xmlns:a16="http://schemas.microsoft.com/office/drawing/2014/main" id="{CB2A3320-51FD-B323-6B75-98AA306C1A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75876150"/>
          <a:ext cx="7143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114</xdr:row>
      <xdr:rowOff>142875</xdr:rowOff>
    </xdr:from>
    <xdr:to>
      <xdr:col>4</xdr:col>
      <xdr:colOff>1076325</xdr:colOff>
      <xdr:row>114</xdr:row>
      <xdr:rowOff>876300</xdr:rowOff>
    </xdr:to>
    <xdr:pic>
      <xdr:nvPicPr>
        <xdr:cNvPr id="5269" name="Picture 444">
          <a:extLst>
            <a:ext uri="{FF2B5EF4-FFF2-40B4-BE49-F238E27FC236}">
              <a16:creationId xmlns:a16="http://schemas.microsoft.com/office/drawing/2014/main" id="{5AD13AED-21FD-8BB0-9056-6F6A8365C3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76819125"/>
          <a:ext cx="83820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115</xdr:row>
      <xdr:rowOff>142875</xdr:rowOff>
    </xdr:from>
    <xdr:to>
      <xdr:col>4</xdr:col>
      <xdr:colOff>1019175</xdr:colOff>
      <xdr:row>115</xdr:row>
      <xdr:rowOff>838200</xdr:rowOff>
    </xdr:to>
    <xdr:pic>
      <xdr:nvPicPr>
        <xdr:cNvPr id="5285" name="Imagem 25" descr="sem-foto - Ferramentas TENACE">
          <a:extLst>
            <a:ext uri="{FF2B5EF4-FFF2-40B4-BE49-F238E27FC236}">
              <a16:creationId xmlns:a16="http://schemas.microsoft.com/office/drawing/2014/main" id="{311CCEE6-7EEC-9F50-CB8C-58B917CC81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77762100"/>
          <a:ext cx="7143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116</xdr:row>
      <xdr:rowOff>123825</xdr:rowOff>
    </xdr:from>
    <xdr:to>
      <xdr:col>4</xdr:col>
      <xdr:colOff>1162050</xdr:colOff>
      <xdr:row>116</xdr:row>
      <xdr:rowOff>857250</xdr:rowOff>
    </xdr:to>
    <xdr:pic>
      <xdr:nvPicPr>
        <xdr:cNvPr id="5298" name="Picture 445">
          <a:extLst>
            <a:ext uri="{FF2B5EF4-FFF2-40B4-BE49-F238E27FC236}">
              <a16:creationId xmlns:a16="http://schemas.microsoft.com/office/drawing/2014/main" id="{266A1A36-DBFC-6E01-2649-AC29FB1E4C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78686025"/>
          <a:ext cx="92392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117</xdr:row>
      <xdr:rowOff>142875</xdr:rowOff>
    </xdr:from>
    <xdr:to>
      <xdr:col>4</xdr:col>
      <xdr:colOff>1019175</xdr:colOff>
      <xdr:row>117</xdr:row>
      <xdr:rowOff>838200</xdr:rowOff>
    </xdr:to>
    <xdr:pic>
      <xdr:nvPicPr>
        <xdr:cNvPr id="5314" name="Imagem 25" descr="sem-foto - Ferramentas TENACE">
          <a:extLst>
            <a:ext uri="{FF2B5EF4-FFF2-40B4-BE49-F238E27FC236}">
              <a16:creationId xmlns:a16="http://schemas.microsoft.com/office/drawing/2014/main" id="{7E3EE4BB-E7A7-3880-F787-AA1DDF291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79648050"/>
          <a:ext cx="7143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238125</xdr:colOff>
      <xdr:row>118</xdr:row>
      <xdr:rowOff>123825</xdr:rowOff>
    </xdr:from>
    <xdr:to>
      <xdr:col>4</xdr:col>
      <xdr:colOff>1162050</xdr:colOff>
      <xdr:row>118</xdr:row>
      <xdr:rowOff>857250</xdr:rowOff>
    </xdr:to>
    <xdr:pic>
      <xdr:nvPicPr>
        <xdr:cNvPr id="5327" name="Picture 445">
          <a:extLst>
            <a:ext uri="{FF2B5EF4-FFF2-40B4-BE49-F238E27FC236}">
              <a16:creationId xmlns:a16="http://schemas.microsoft.com/office/drawing/2014/main" id="{3009C2B3-462E-D540-FC8E-10C8D43A0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80571975"/>
          <a:ext cx="92392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119</xdr:row>
      <xdr:rowOff>142875</xdr:rowOff>
    </xdr:from>
    <xdr:to>
      <xdr:col>4</xdr:col>
      <xdr:colOff>1019175</xdr:colOff>
      <xdr:row>119</xdr:row>
      <xdr:rowOff>838200</xdr:rowOff>
    </xdr:to>
    <xdr:pic>
      <xdr:nvPicPr>
        <xdr:cNvPr id="5343" name="Imagem 25" descr="sem-foto - Ferramentas TENACE">
          <a:extLst>
            <a:ext uri="{FF2B5EF4-FFF2-40B4-BE49-F238E27FC236}">
              <a16:creationId xmlns:a16="http://schemas.microsoft.com/office/drawing/2014/main" id="{3C8505C8-258B-972A-B2B9-EF5C4F3E2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81534000"/>
          <a:ext cx="7143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120</xdr:row>
      <xdr:rowOff>142875</xdr:rowOff>
    </xdr:from>
    <xdr:to>
      <xdr:col>4</xdr:col>
      <xdr:colOff>1019175</xdr:colOff>
      <xdr:row>120</xdr:row>
      <xdr:rowOff>838200</xdr:rowOff>
    </xdr:to>
    <xdr:pic>
      <xdr:nvPicPr>
        <xdr:cNvPr id="5358" name="Imagem 25" descr="sem-foto - Ferramentas TENACE">
          <a:extLst>
            <a:ext uri="{FF2B5EF4-FFF2-40B4-BE49-F238E27FC236}">
              <a16:creationId xmlns:a16="http://schemas.microsoft.com/office/drawing/2014/main" id="{7E270243-B317-0EB7-18BB-B440F90C0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82476975"/>
          <a:ext cx="7143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304800</xdr:colOff>
      <xdr:row>121</xdr:row>
      <xdr:rowOff>142875</xdr:rowOff>
    </xdr:from>
    <xdr:to>
      <xdr:col>4</xdr:col>
      <xdr:colOff>1019175</xdr:colOff>
      <xdr:row>121</xdr:row>
      <xdr:rowOff>838200</xdr:rowOff>
    </xdr:to>
    <xdr:pic>
      <xdr:nvPicPr>
        <xdr:cNvPr id="5373" name="Imagem 25" descr="sem-foto - Ferramentas TENACE">
          <a:extLst>
            <a:ext uri="{FF2B5EF4-FFF2-40B4-BE49-F238E27FC236}">
              <a16:creationId xmlns:a16="http://schemas.microsoft.com/office/drawing/2014/main" id="{8548D478-675F-40DC-D196-056688CB6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83419950"/>
          <a:ext cx="7143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266700</xdr:colOff>
      <xdr:row>33</xdr:row>
      <xdr:rowOff>114300</xdr:rowOff>
    </xdr:from>
    <xdr:to>
      <xdr:col>4</xdr:col>
      <xdr:colOff>1219200</xdr:colOff>
      <xdr:row>36</xdr:row>
      <xdr:rowOff>209550</xdr:rowOff>
    </xdr:to>
    <xdr:pic>
      <xdr:nvPicPr>
        <xdr:cNvPr id="5374" name="Imagem 422">
          <a:extLst>
            <a:ext uri="{FF2B5EF4-FFF2-40B4-BE49-F238E27FC236}">
              <a16:creationId xmlns:a16="http://schemas.microsoft.com/office/drawing/2014/main" id="{D6F5FB54-0E32-C855-DF85-C77EEBC47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14116050"/>
          <a:ext cx="952500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29</xdr:row>
      <xdr:rowOff>152400</xdr:rowOff>
    </xdr:from>
    <xdr:to>
      <xdr:col>4</xdr:col>
      <xdr:colOff>1152525</xdr:colOff>
      <xdr:row>32</xdr:row>
      <xdr:rowOff>228600</xdr:rowOff>
    </xdr:to>
    <xdr:pic>
      <xdr:nvPicPr>
        <xdr:cNvPr id="5376" name="Picture 5">
          <a:extLst>
            <a:ext uri="{FF2B5EF4-FFF2-40B4-BE49-F238E27FC236}">
              <a16:creationId xmlns:a16="http://schemas.microsoft.com/office/drawing/2014/main" id="{E739E625-42EA-0287-0C7F-D6FE8C13F6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12896850"/>
          <a:ext cx="86677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95250</xdr:colOff>
      <xdr:row>194</xdr:row>
      <xdr:rowOff>95250</xdr:rowOff>
    </xdr:from>
    <xdr:to>
      <xdr:col>5</xdr:col>
      <xdr:colOff>247650</xdr:colOff>
      <xdr:row>194</xdr:row>
      <xdr:rowOff>228600</xdr:rowOff>
    </xdr:to>
    <xdr:pic>
      <xdr:nvPicPr>
        <xdr:cNvPr id="5378" name="Imagem 495">
          <a:extLst>
            <a:ext uri="{FF2B5EF4-FFF2-40B4-BE49-F238E27FC236}">
              <a16:creationId xmlns:a16="http://schemas.microsoft.com/office/drawing/2014/main" id="{C8F9AFC0-3855-FCA0-9C29-5716E4E75B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001"/>
        <a:stretch>
          <a:fillRect/>
        </a:stretch>
      </xdr:blipFill>
      <xdr:spPr bwMode="auto">
        <a:xfrm>
          <a:off x="4133850" y="149999700"/>
          <a:ext cx="1524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285750</xdr:colOff>
      <xdr:row>12</xdr:row>
      <xdr:rowOff>142875</xdr:rowOff>
    </xdr:from>
    <xdr:to>
      <xdr:col>4</xdr:col>
      <xdr:colOff>1076325</xdr:colOff>
      <xdr:row>14</xdr:row>
      <xdr:rowOff>123825</xdr:rowOff>
    </xdr:to>
    <xdr:pic>
      <xdr:nvPicPr>
        <xdr:cNvPr id="5379" name="Imagem 427" descr="sem-foto - Ferramentas TENACE">
          <a:extLst>
            <a:ext uri="{FF2B5EF4-FFF2-40B4-BE49-F238E27FC236}">
              <a16:creationId xmlns:a16="http://schemas.microsoft.com/office/drawing/2014/main" id="{7C22A873-8EB0-90FA-DB10-BBDE36F1B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6819900"/>
          <a:ext cx="790575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171450</xdr:colOff>
      <xdr:row>58</xdr:row>
      <xdr:rowOff>95250</xdr:rowOff>
    </xdr:from>
    <xdr:to>
      <xdr:col>5</xdr:col>
      <xdr:colOff>85725</xdr:colOff>
      <xdr:row>62</xdr:row>
      <xdr:rowOff>76200</xdr:rowOff>
    </xdr:to>
    <xdr:pic>
      <xdr:nvPicPr>
        <xdr:cNvPr id="5380" name="Picture 1">
          <a:extLst>
            <a:ext uri="{FF2B5EF4-FFF2-40B4-BE49-F238E27FC236}">
              <a16:creationId xmlns:a16="http://schemas.microsoft.com/office/drawing/2014/main" id="{95B0EFF7-AF88-1DE3-EFA7-7E5DFDAD9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6075" y="26365200"/>
          <a:ext cx="1238250" cy="2800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rian/AppData/Local/Microsoft/Windows/INetCache/Content.Outlook/O06PPKL0/01.%20Tabela%20de%20Pre&#231;o%20Kohler%20-%20Exclusive%20(Abr25)%20SC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Louças"/>
      <sheetName val="Consolidado"/>
      <sheetName val="Metais"/>
      <sheetName val="Fator Correção (Edu)"/>
      <sheetName val="Impostos"/>
      <sheetName val="Simulador Pedido"/>
      <sheetName val="Rascunho Edu"/>
    </sheetNames>
    <sheetDataSet>
      <sheetData sheetId="0" refreshError="1"/>
      <sheetData sheetId="1" refreshError="1"/>
      <sheetData sheetId="2" refreshError="1"/>
      <sheetData sheetId="3">
        <row r="1">
          <cell r="D1" t="str">
            <v xml:space="preserve">Nacional </v>
          </cell>
          <cell r="E1">
            <v>8.2474226804123613E-2</v>
          </cell>
          <cell r="F1">
            <v>5.9701492537313494E-2</v>
          </cell>
          <cell r="H1" t="str">
            <v>SH0</v>
          </cell>
          <cell r="I1" t="str">
            <v>SH6</v>
          </cell>
          <cell r="J1" t="str">
            <v>SH11</v>
          </cell>
          <cell r="L1" t="str">
            <v>KS0</v>
          </cell>
          <cell r="M1" t="str">
            <v>KS6</v>
          </cell>
          <cell r="N1" t="str">
            <v>KS11</v>
          </cell>
          <cell r="P1" t="str">
            <v>KE0</v>
          </cell>
          <cell r="Q1" t="str">
            <v>KE6</v>
          </cell>
          <cell r="R1" t="str">
            <v>KE11</v>
          </cell>
          <cell r="S1" t="str">
            <v>(-) 10%</v>
          </cell>
          <cell r="Y1">
            <v>3.5400000000000112E-2</v>
          </cell>
        </row>
        <row r="2">
          <cell r="D2" t="str">
            <v>Impor.</v>
          </cell>
          <cell r="E2">
            <v>0.19243986254295534</v>
          </cell>
          <cell r="F2">
            <v>0</v>
          </cell>
          <cell r="H2" t="str">
            <v>Price S/ST</v>
          </cell>
          <cell r="I2" t="str">
            <v>Price S/ST</v>
          </cell>
          <cell r="J2" t="str">
            <v>Price S/ST</v>
          </cell>
          <cell r="L2" t="str">
            <v>Price S/ST</v>
          </cell>
          <cell r="M2" t="str">
            <v>Price S/ST</v>
          </cell>
          <cell r="N2" t="str">
            <v>Price S/ST</v>
          </cell>
          <cell r="P2" t="str">
            <v>Price S/ST</v>
          </cell>
          <cell r="Q2" t="str">
            <v>Price S/ST</v>
          </cell>
          <cell r="R2" t="str">
            <v>Price S/ST</v>
          </cell>
          <cell r="T2" t="str">
            <v>SHR</v>
          </cell>
          <cell r="U2" t="str">
            <v>KSS</v>
          </cell>
          <cell r="V2" t="str">
            <v>KEC</v>
          </cell>
        </row>
        <row r="3">
          <cell r="A3" t="str">
            <v>SKU</v>
          </cell>
          <cell r="B3" t="str">
            <v>Descritivo</v>
          </cell>
          <cell r="C3" t="str">
            <v xml:space="preserve">Coleção </v>
          </cell>
          <cell r="D3" t="str">
            <v>Type</v>
          </cell>
          <cell r="E3" t="str">
            <v>NCM</v>
          </cell>
          <cell r="F3" t="str">
            <v>Preço
Lista Sap</v>
          </cell>
          <cell r="G3" t="str">
            <v>&gt;&gt;&gt;</v>
          </cell>
          <cell r="H3" t="str">
            <v>0%
SHR</v>
          </cell>
          <cell r="I3" t="str">
            <v>6%
SHR</v>
          </cell>
          <cell r="J3" t="str">
            <v>11%
SHR</v>
          </cell>
          <cell r="K3" t="str">
            <v>&gt;&gt;&gt;</v>
          </cell>
          <cell r="L3" t="str">
            <v>0%
KSS</v>
          </cell>
          <cell r="M3" t="str">
            <v>6%
KSS</v>
          </cell>
          <cell r="N3" t="str">
            <v>11%
KSS</v>
          </cell>
          <cell r="O3" t="str">
            <v>&gt;&gt;&gt;</v>
          </cell>
          <cell r="P3" t="str">
            <v>0%
KEC</v>
          </cell>
          <cell r="Q3" t="str">
            <v>6%
KEC</v>
          </cell>
          <cell r="R3" t="str">
            <v>11%
KEC</v>
          </cell>
          <cell r="S3" t="str">
            <v>&gt;&gt;&gt;</v>
          </cell>
          <cell r="T3" t="str">
            <v>Campanha
Promo</v>
          </cell>
          <cell r="U3" t="str">
            <v>Campanha
Promo</v>
          </cell>
          <cell r="V3" t="str">
            <v>Campanha
Promo</v>
          </cell>
          <cell r="W3" t="str">
            <v>&gt;&gt;&gt;</v>
          </cell>
          <cell r="X3" t="str">
            <v>PREÇO MÍNIMO 
CONSUMIDOR FINAL 2023</v>
          </cell>
          <cell r="Y3" t="str">
            <v xml:space="preserve">PREÇO MÍNIMO 5x EM DESTAQUE ETIQUETA KSS </v>
          </cell>
          <cell r="Z3" t="str">
            <v>&gt;&gt;&gt;</v>
          </cell>
          <cell r="AA3" t="str">
            <v>Desconto 
na Ponta %</v>
          </cell>
          <cell r="AB3" t="str">
            <v>&gt;&gt;&gt;</v>
          </cell>
          <cell r="AC3" t="str">
            <v>Nacionalidade</v>
          </cell>
          <cell r="AD3" t="str">
            <v xml:space="preserve">Coleção </v>
          </cell>
          <cell r="AE3" t="str">
            <v xml:space="preserve">Portifólio </v>
          </cell>
        </row>
        <row r="4">
          <cell r="A4" t="str">
            <v>3722BR-0</v>
          </cell>
          <cell r="B4" t="str">
            <v>BACIA MONOBLOCO SAN RAPHAEL</v>
          </cell>
          <cell r="C4" t="str">
            <v>San Raphael</v>
          </cell>
          <cell r="D4" t="str">
            <v>Louças</v>
          </cell>
          <cell r="E4" t="str">
            <v>6910.90.00</v>
          </cell>
          <cell r="F4">
            <v>8514.3799999999992</v>
          </cell>
          <cell r="L4">
            <v>4375.3065952178067</v>
          </cell>
          <cell r="M4">
            <v>3669.2052426754517</v>
          </cell>
          <cell r="N4">
            <v>3669.2052426754517</v>
          </cell>
          <cell r="T4">
            <v>0</v>
          </cell>
          <cell r="U4">
            <v>0</v>
          </cell>
          <cell r="V4">
            <v>0</v>
          </cell>
          <cell r="X4">
            <v>8492.3276749735105</v>
          </cell>
          <cell r="Y4">
            <v>8792.9560746675743</v>
          </cell>
          <cell r="AA4">
            <v>0</v>
          </cell>
          <cell r="AB4">
            <v>8492.3276749735105</v>
          </cell>
          <cell r="AC4" t="str">
            <v>Importado</v>
          </cell>
          <cell r="AD4" t="str">
            <v xml:space="preserve"> San Raphael</v>
          </cell>
          <cell r="AE4" t="str">
            <v>EXCLUSIVE</v>
          </cell>
        </row>
        <row r="5">
          <cell r="A5" t="str">
            <v>3869BR-S-0</v>
          </cell>
          <cell r="B5" t="str">
            <v>BACIA MONOBLOCO AERODYNE</v>
          </cell>
          <cell r="C5" t="str">
            <v>Aerodyne</v>
          </cell>
          <cell r="D5" t="str">
            <v>Louças</v>
          </cell>
          <cell r="E5" t="str">
            <v>6910.90.00</v>
          </cell>
          <cell r="F5">
            <v>8007.71</v>
          </cell>
          <cell r="L5">
            <v>4054.1314830124948</v>
          </cell>
          <cell r="M5">
            <v>3399.862425235262</v>
          </cell>
          <cell r="N5">
            <v>3399.862425235262</v>
          </cell>
          <cell r="T5">
            <v>0</v>
          </cell>
          <cell r="U5">
            <v>0</v>
          </cell>
          <cell r="V5">
            <v>0</v>
          </cell>
          <cell r="X5">
            <v>7868.9372371753761</v>
          </cell>
          <cell r="Y5">
            <v>8147.4976153713851</v>
          </cell>
          <cell r="AA5">
            <v>0</v>
          </cell>
          <cell r="AB5">
            <v>7868.9372371753761</v>
          </cell>
          <cell r="AC5" t="str">
            <v>Importado</v>
          </cell>
          <cell r="AD5" t="str">
            <v xml:space="preserve"> Aerodyne</v>
          </cell>
          <cell r="AE5" t="str">
            <v>EXCLUSIVE</v>
          </cell>
        </row>
        <row r="6">
          <cell r="A6" t="str">
            <v>4326BR-7</v>
          </cell>
          <cell r="B6" t="str">
            <v>BACIA P CX ACOP PERSUADE PT</v>
          </cell>
          <cell r="C6" t="str">
            <v>Persuade Curv</v>
          </cell>
          <cell r="D6" t="str">
            <v>Louças</v>
          </cell>
          <cell r="E6" t="str">
            <v>6910.90.00</v>
          </cell>
          <cell r="F6">
            <v>6350.77</v>
          </cell>
          <cell r="L6">
            <v>2744.6563170977747</v>
          </cell>
          <cell r="M6">
            <v>2301.7146636180187</v>
          </cell>
          <cell r="N6">
            <v>2301.7146636180187</v>
          </cell>
          <cell r="T6">
            <v>0</v>
          </cell>
          <cell r="U6">
            <v>0</v>
          </cell>
          <cell r="V6">
            <v>0</v>
          </cell>
          <cell r="X6">
            <v>5297.9717269827661</v>
          </cell>
          <cell r="Y6">
            <v>5485.5199261179569</v>
          </cell>
          <cell r="AA6">
            <v>0</v>
          </cell>
          <cell r="AB6">
            <v>5297.9717269827661</v>
          </cell>
          <cell r="AC6" t="str">
            <v>Importado</v>
          </cell>
          <cell r="AD6" t="str">
            <v xml:space="preserve"> Persuade Curv</v>
          </cell>
          <cell r="AE6" t="str">
            <v>EXCLUSIVE</v>
          </cell>
        </row>
        <row r="7">
          <cell r="A7" t="str">
            <v>3569BR-7</v>
          </cell>
          <cell r="B7" t="str">
            <v>CX ACOP DUAL-FLUSH PERSUADE PT</v>
          </cell>
          <cell r="C7" t="str">
            <v>Persuade Curv</v>
          </cell>
          <cell r="D7" t="str">
            <v>Louças</v>
          </cell>
          <cell r="E7" t="str">
            <v>6910.90.00</v>
          </cell>
          <cell r="F7">
            <v>1521.67</v>
          </cell>
          <cell r="L7">
            <v>657.62932967253471</v>
          </cell>
          <cell r="M7">
            <v>551.49894793863859</v>
          </cell>
          <cell r="N7">
            <v>551.49894793863859</v>
          </cell>
          <cell r="T7">
            <v>0</v>
          </cell>
          <cell r="U7">
            <v>0</v>
          </cell>
          <cell r="V7">
            <v>0</v>
          </cell>
          <cell r="X7">
            <v>1269.4127034177625</v>
          </cell>
          <cell r="Y7">
            <v>1314.3499131187514</v>
          </cell>
          <cell r="AA7">
            <v>0</v>
          </cell>
          <cell r="AB7">
            <v>1269.4127034177625</v>
          </cell>
          <cell r="AC7" t="str">
            <v>Importado</v>
          </cell>
          <cell r="AD7" t="str">
            <v xml:space="preserve"> Persuade Curv</v>
          </cell>
          <cell r="AE7" t="str">
            <v>EXCLUSIVE</v>
          </cell>
        </row>
        <row r="8">
          <cell r="A8" t="str">
            <v>4008BR-7</v>
          </cell>
          <cell r="B8" t="str">
            <v>ASS P BACIA ALONGADA UNIV PT</v>
          </cell>
          <cell r="C8" t="str">
            <v>Reveal</v>
          </cell>
          <cell r="D8" t="str">
            <v>Louças</v>
          </cell>
          <cell r="E8" t="str">
            <v>3922.20.00</v>
          </cell>
          <cell r="F8">
            <v>797.75</v>
          </cell>
          <cell r="L8">
            <v>339.11614733551266</v>
          </cell>
          <cell r="M8">
            <v>284.38846937934926</v>
          </cell>
          <cell r="N8">
            <v>284.38846937934926</v>
          </cell>
          <cell r="T8">
            <v>0</v>
          </cell>
          <cell r="U8">
            <v>0</v>
          </cell>
          <cell r="V8">
            <v>0</v>
          </cell>
          <cell r="X8">
            <v>665.50101205048213</v>
          </cell>
          <cell r="Y8">
            <v>689.0597478770693</v>
          </cell>
          <cell r="AA8">
            <v>0</v>
          </cell>
          <cell r="AB8">
            <v>665.50101205048213</v>
          </cell>
          <cell r="AC8" t="str">
            <v>Importado</v>
          </cell>
          <cell r="AD8" t="str">
            <v xml:space="preserve"> Reveal</v>
          </cell>
          <cell r="AE8" t="str">
            <v>EXCLUSIVE</v>
          </cell>
        </row>
        <row r="9">
          <cell r="A9" t="str">
            <v>4326BR-0</v>
          </cell>
          <cell r="B9" t="str">
            <v>BACIA P CX ACOP PERSUADE</v>
          </cell>
          <cell r="C9" t="str">
            <v>Persuade Curv</v>
          </cell>
          <cell r="D9" t="str">
            <v>Louças</v>
          </cell>
          <cell r="E9" t="str">
            <v>6910.90.00</v>
          </cell>
          <cell r="F9">
            <v>4885.21</v>
          </cell>
          <cell r="L9">
            <v>2111.2740900752119</v>
          </cell>
          <cell r="M9">
            <v>1770.54974124463</v>
          </cell>
          <cell r="N9">
            <v>1770.54974124463</v>
          </cell>
          <cell r="T9">
            <v>0</v>
          </cell>
          <cell r="U9">
            <v>0</v>
          </cell>
          <cell r="V9">
            <v>0</v>
          </cell>
          <cell r="X9">
            <v>4075.3628669098202</v>
          </cell>
          <cell r="Y9">
            <v>4219.6307123984279</v>
          </cell>
          <cell r="AA9">
            <v>0</v>
          </cell>
          <cell r="AB9">
            <v>4075.3628669098202</v>
          </cell>
          <cell r="AC9" t="str">
            <v>Importado</v>
          </cell>
          <cell r="AD9" t="str">
            <v xml:space="preserve"> Persuade Curv</v>
          </cell>
          <cell r="AE9" t="str">
            <v>EXCLUSIVE</v>
          </cell>
        </row>
        <row r="10">
          <cell r="A10" t="str">
            <v>3569BR-0</v>
          </cell>
          <cell r="B10" t="str">
            <v>CX ACOP DUAL-FLUSH PERSUADE</v>
          </cell>
          <cell r="C10" t="str">
            <v>Persuade Curv</v>
          </cell>
          <cell r="D10" t="str">
            <v>Louças</v>
          </cell>
          <cell r="E10" t="str">
            <v>6910.90.00</v>
          </cell>
          <cell r="F10">
            <v>1092.07</v>
          </cell>
          <cell r="L10">
            <v>505.86871513271899</v>
          </cell>
          <cell r="M10">
            <v>424.22995995279894</v>
          </cell>
          <cell r="N10">
            <v>424.22995995279894</v>
          </cell>
          <cell r="T10">
            <v>0</v>
          </cell>
          <cell r="U10">
            <v>0</v>
          </cell>
          <cell r="V10">
            <v>0</v>
          </cell>
          <cell r="X10">
            <v>976.47131032135542</v>
          </cell>
          <cell r="Y10">
            <v>1011.0383947067315</v>
          </cell>
          <cell r="AA10">
            <v>0</v>
          </cell>
          <cell r="AB10">
            <v>976.47131032135542</v>
          </cell>
          <cell r="AC10" t="str">
            <v>Importado</v>
          </cell>
          <cell r="AD10" t="str">
            <v xml:space="preserve"> Persuade Curv</v>
          </cell>
          <cell r="AE10" t="str">
            <v>EXCLUSIVE</v>
          </cell>
        </row>
        <row r="11">
          <cell r="A11" t="str">
            <v>4008BR-0</v>
          </cell>
          <cell r="B11" t="str">
            <v>ASS P BACIA ALONGADA UNIV</v>
          </cell>
          <cell r="C11" t="str">
            <v>Reveal</v>
          </cell>
          <cell r="D11" t="str">
            <v>Louças</v>
          </cell>
          <cell r="E11" t="str">
            <v>3922.20.00</v>
          </cell>
          <cell r="F11">
            <v>1266.8399999999999</v>
          </cell>
          <cell r="L11">
            <v>260.85857487347124</v>
          </cell>
          <cell r="M11">
            <v>218.76036106103786</v>
          </cell>
          <cell r="N11">
            <v>218.76036106103786</v>
          </cell>
          <cell r="T11">
            <v>0</v>
          </cell>
          <cell r="U11">
            <v>0</v>
          </cell>
          <cell r="V11">
            <v>0</v>
          </cell>
          <cell r="X11">
            <v>511.923855423448</v>
          </cell>
          <cell r="Y11">
            <v>530.04595990543817</v>
          </cell>
          <cell r="AA11">
            <v>0</v>
          </cell>
          <cell r="AB11">
            <v>511.923855423448</v>
          </cell>
          <cell r="AC11" t="str">
            <v>Importado</v>
          </cell>
          <cell r="AD11" t="str">
            <v xml:space="preserve"> Reveal</v>
          </cell>
          <cell r="AE11" t="str">
            <v>EXCLUSIVE</v>
          </cell>
        </row>
        <row r="12">
          <cell r="A12" t="str">
            <v>25643BR-0</v>
          </cell>
          <cell r="B12" t="str">
            <v>BACIA P CX ACOP SPAN SQUARE BRANCO</v>
          </cell>
          <cell r="C12" t="str">
            <v>Span Square</v>
          </cell>
          <cell r="D12" t="str">
            <v>Louças</v>
          </cell>
          <cell r="E12" t="str">
            <v>6910.90.00</v>
          </cell>
          <cell r="F12">
            <v>1291.3399999999999</v>
          </cell>
          <cell r="L12">
            <v>575.60689685537534</v>
          </cell>
          <cell r="M12">
            <v>531.75113328544205</v>
          </cell>
          <cell r="N12">
            <v>500.00479696989322</v>
          </cell>
          <cell r="T12">
            <v>0</v>
          </cell>
          <cell r="U12">
            <v>0</v>
          </cell>
          <cell r="V12">
            <v>0</v>
          </cell>
          <cell r="X12">
            <v>1130.67103952</v>
          </cell>
          <cell r="Y12">
            <v>1170.6967943190082</v>
          </cell>
          <cell r="AA12">
            <v>0</v>
          </cell>
          <cell r="AB12">
            <v>1130.67103952</v>
          </cell>
          <cell r="AC12" t="str">
            <v>Nacional</v>
          </cell>
          <cell r="AD12" t="str">
            <v xml:space="preserve"> Span Square</v>
          </cell>
          <cell r="AE12" t="str">
            <v>STANDARD</v>
          </cell>
        </row>
        <row r="13">
          <cell r="A13" t="str">
            <v>25644BR-0</v>
          </cell>
          <cell r="B13" t="str">
            <v>CX ACOP DUAL-FLUSH SPAN SQUARE</v>
          </cell>
          <cell r="C13" t="str">
            <v>Span Square</v>
          </cell>
          <cell r="D13" t="str">
            <v>Louças</v>
          </cell>
          <cell r="E13" t="str">
            <v>6910.90.00</v>
          </cell>
          <cell r="F13">
            <v>730.56</v>
          </cell>
          <cell r="L13">
            <v>291.43172134217133</v>
          </cell>
          <cell r="M13">
            <v>269.22739971610116</v>
          </cell>
          <cell r="N13">
            <v>253.15412212111002</v>
          </cell>
          <cell r="T13">
            <v>0</v>
          </cell>
          <cell r="U13">
            <v>0</v>
          </cell>
          <cell r="V13">
            <v>0</v>
          </cell>
          <cell r="X13">
            <v>387.7216022551786</v>
          </cell>
          <cell r="Y13">
            <v>401.44694697501194</v>
          </cell>
          <cell r="AA13">
            <v>0</v>
          </cell>
          <cell r="AB13">
            <v>387.7216022551786</v>
          </cell>
          <cell r="AC13" t="str">
            <v>Nacional</v>
          </cell>
          <cell r="AD13" t="str">
            <v xml:space="preserve"> Span Square</v>
          </cell>
          <cell r="AE13" t="str">
            <v>STANDARD</v>
          </cell>
        </row>
        <row r="14">
          <cell r="A14" t="str">
            <v>25642BR-0</v>
          </cell>
          <cell r="B14" t="str">
            <v>BACIA P CX ACOP SPAN ROUND</v>
          </cell>
          <cell r="C14" t="str">
            <v>Span Round</v>
          </cell>
          <cell r="D14" t="str">
            <v>Louças</v>
          </cell>
          <cell r="E14" t="str">
            <v>6910.90.00</v>
          </cell>
          <cell r="F14">
            <v>1303.6199999999999</v>
          </cell>
          <cell r="L14">
            <v>502.49439488274652</v>
          </cell>
          <cell r="M14">
            <v>464.20910765358491</v>
          </cell>
          <cell r="N14">
            <v>436.49513107725147</v>
          </cell>
          <cell r="T14">
            <v>0</v>
          </cell>
          <cell r="U14">
            <v>0</v>
          </cell>
          <cell r="V14">
            <v>0</v>
          </cell>
          <cell r="X14">
            <v>985.55444114134741</v>
          </cell>
          <cell r="Y14">
            <v>1020.4430683577513</v>
          </cell>
          <cell r="AA14">
            <v>0</v>
          </cell>
          <cell r="AB14">
            <v>985.55444114134741</v>
          </cell>
          <cell r="AC14" t="str">
            <v>Nacional</v>
          </cell>
          <cell r="AD14" t="str">
            <v xml:space="preserve"> Span Round</v>
          </cell>
          <cell r="AE14" t="str">
            <v>STANDARD</v>
          </cell>
        </row>
        <row r="15">
          <cell r="A15" t="str">
            <v>25646BR-0</v>
          </cell>
          <cell r="B15" t="str">
            <v>BACIA ACOP P-TRAP SPAN ROUND</v>
          </cell>
          <cell r="C15" t="str">
            <v>Span Round P-Trap</v>
          </cell>
          <cell r="D15" t="str">
            <v>Louças</v>
          </cell>
          <cell r="E15" t="str">
            <v>6910.90.00</v>
          </cell>
          <cell r="F15">
            <v>3170.07</v>
          </cell>
          <cell r="L15">
            <v>622.57152344972963</v>
          </cell>
          <cell r="M15">
            <v>575.13750261546454</v>
          </cell>
          <cell r="N15">
            <v>540.80093529513829</v>
          </cell>
          <cell r="T15">
            <v>0</v>
          </cell>
          <cell r="U15">
            <v>0</v>
          </cell>
          <cell r="V15">
            <v>0</v>
          </cell>
          <cell r="X15">
            <v>1224.6747925692657</v>
          </cell>
          <cell r="Y15">
            <v>1268.0282802262179</v>
          </cell>
          <cell r="AA15">
            <v>0</v>
          </cell>
          <cell r="AB15">
            <v>1224.6747925692657</v>
          </cell>
          <cell r="AC15" t="str">
            <v>Nacional</v>
          </cell>
          <cell r="AD15" t="str">
            <v xml:space="preserve"> Span Round P-Trap</v>
          </cell>
          <cell r="AE15" t="str">
            <v>LUXURY</v>
          </cell>
        </row>
        <row r="16">
          <cell r="A16" t="str">
            <v>25647BR-0</v>
          </cell>
          <cell r="B16" t="str">
            <v>CX ACOP DUAL-FLUSH P-TRAP SPAN ROUND</v>
          </cell>
          <cell r="C16" t="str">
            <v>Span Round P-Trap</v>
          </cell>
          <cell r="D16" t="str">
            <v>Louças</v>
          </cell>
          <cell r="E16" t="str">
            <v>6910.90.00</v>
          </cell>
          <cell r="F16">
            <v>1003.62</v>
          </cell>
          <cell r="L16">
            <v>291.43172134217133</v>
          </cell>
          <cell r="M16">
            <v>269.22739971610116</v>
          </cell>
          <cell r="N16">
            <v>253.15412212111002</v>
          </cell>
          <cell r="T16">
            <v>0</v>
          </cell>
          <cell r="U16">
            <v>0</v>
          </cell>
          <cell r="V16">
            <v>0</v>
          </cell>
          <cell r="X16">
            <v>387.7216022551786</v>
          </cell>
          <cell r="Y16">
            <v>401.44694697501194</v>
          </cell>
          <cell r="AA16">
            <v>0</v>
          </cell>
          <cell r="AB16">
            <v>387.7216022551786</v>
          </cell>
          <cell r="AC16" t="str">
            <v>Nacional</v>
          </cell>
          <cell r="AD16" t="str">
            <v xml:space="preserve"> Span Round P-Trap</v>
          </cell>
          <cell r="AE16" t="str">
            <v>LUXURY</v>
          </cell>
        </row>
        <row r="17">
          <cell r="A17" t="str">
            <v>30380BR-0</v>
          </cell>
          <cell r="B17" t="str">
            <v>BACIA P CX ACOP SPAN FLOW SQUARE</v>
          </cell>
          <cell r="C17" t="str">
            <v>Span Flow Square</v>
          </cell>
          <cell r="D17" t="str">
            <v>Louças</v>
          </cell>
          <cell r="E17" t="str">
            <v>6910.90.00</v>
          </cell>
          <cell r="F17">
            <v>1630.76</v>
          </cell>
          <cell r="L17">
            <v>259.67132834680365</v>
          </cell>
          <cell r="M17">
            <v>239.88684618704721</v>
          </cell>
          <cell r="N17">
            <v>225.56524342961154</v>
          </cell>
          <cell r="T17">
            <v>0</v>
          </cell>
          <cell r="U17">
            <v>0</v>
          </cell>
          <cell r="V17">
            <v>0</v>
          </cell>
          <cell r="X17">
            <v>400.93284424860013</v>
          </cell>
          <cell r="Y17">
            <v>415.1258669350006</v>
          </cell>
          <cell r="AA17">
            <v>0</v>
          </cell>
          <cell r="AB17">
            <v>400.93284424860013</v>
          </cell>
          <cell r="AC17" t="str">
            <v>Nacional</v>
          </cell>
          <cell r="AD17" t="str">
            <v xml:space="preserve"> Span Flow Square</v>
          </cell>
          <cell r="AE17" t="str">
            <v>STANDARD</v>
          </cell>
        </row>
        <row r="18">
          <cell r="A18" t="str">
            <v>35246BR-0</v>
          </cell>
          <cell r="B18" t="str">
            <v>CX ACOP DUAL-FLUSH SPAN FLOW SQUARE</v>
          </cell>
          <cell r="C18" t="str">
            <v>Span Flow Square</v>
          </cell>
          <cell r="D18" t="str">
            <v>Louças</v>
          </cell>
          <cell r="E18" t="str">
            <v>6910.90.00</v>
          </cell>
          <cell r="F18">
            <v>957.75</v>
          </cell>
          <cell r="L18">
            <v>173.11427712740345</v>
          </cell>
          <cell r="M18">
            <v>159.92461791769654</v>
          </cell>
          <cell r="N18">
            <v>150.37687953455045</v>
          </cell>
          <cell r="T18">
            <v>0</v>
          </cell>
          <cell r="U18">
            <v>0</v>
          </cell>
          <cell r="V18">
            <v>0</v>
          </cell>
          <cell r="X18">
            <v>267.28856283240015</v>
          </cell>
          <cell r="Y18">
            <v>276.75057795666714</v>
          </cell>
          <cell r="AA18">
            <v>0</v>
          </cell>
          <cell r="AB18">
            <v>267.28856283240015</v>
          </cell>
          <cell r="AC18" t="str">
            <v>Nacional</v>
          </cell>
          <cell r="AD18" t="str">
            <v xml:space="preserve"> Span Flow Square</v>
          </cell>
          <cell r="AE18" t="str">
            <v>STANDARD</v>
          </cell>
        </row>
        <row r="19">
          <cell r="A19" t="str">
            <v>29659BR-0</v>
          </cell>
          <cell r="B19" t="str">
            <v>BIDE PATIO BCO</v>
          </cell>
          <cell r="C19" t="str">
            <v>Patio</v>
          </cell>
          <cell r="D19" t="str">
            <v>Louças</v>
          </cell>
          <cell r="E19" t="str">
            <v>6910.90.00</v>
          </cell>
          <cell r="F19">
            <v>3456.05</v>
          </cell>
          <cell r="L19">
            <v>1334.2259933747421</v>
          </cell>
          <cell r="M19">
            <v>1118.9042192278096</v>
          </cell>
          <cell r="N19">
            <v>1118.9042192278096</v>
          </cell>
          <cell r="T19">
            <v>0</v>
          </cell>
          <cell r="U19">
            <v>0</v>
          </cell>
          <cell r="V19">
            <v>0</v>
          </cell>
          <cell r="X19">
            <v>2030.1398153669368</v>
          </cell>
          <cell r="Y19">
            <v>2102.0067648309264</v>
          </cell>
          <cell r="AA19">
            <v>0</v>
          </cell>
          <cell r="AB19">
            <v>2030.1398153669368</v>
          </cell>
          <cell r="AC19" t="str">
            <v>Importado</v>
          </cell>
          <cell r="AD19" t="str">
            <v xml:space="preserve"> Patio</v>
          </cell>
          <cell r="AE19" t="str">
            <v>LUXURY</v>
          </cell>
        </row>
        <row r="20">
          <cell r="A20" t="str">
            <v>78079BR-0</v>
          </cell>
          <cell r="B20" t="str">
            <v>BACIA INDEPENDENTE REACH</v>
          </cell>
          <cell r="C20" t="str">
            <v>Reach</v>
          </cell>
          <cell r="D20" t="str">
            <v>Louças</v>
          </cell>
          <cell r="E20" t="str">
            <v>6910.90.00</v>
          </cell>
          <cell r="F20">
            <v>1539.77</v>
          </cell>
          <cell r="L20">
            <v>738.58251778647991</v>
          </cell>
          <cell r="M20">
            <v>682.30956405036727</v>
          </cell>
          <cell r="N20">
            <v>641.57466470407667</v>
          </cell>
          <cell r="T20">
            <v>0</v>
          </cell>
          <cell r="U20">
            <v>0</v>
          </cell>
          <cell r="V20">
            <v>0</v>
          </cell>
          <cell r="X20">
            <v>1530.2254674957419</v>
          </cell>
          <cell r="Y20">
            <v>1584.3954490450913</v>
          </cell>
          <cell r="AA20">
            <v>0</v>
          </cell>
          <cell r="AB20">
            <v>1530.2254674957419</v>
          </cell>
          <cell r="AC20" t="str">
            <v>Nacional</v>
          </cell>
          <cell r="AD20" t="str">
            <v xml:space="preserve"> Reach</v>
          </cell>
          <cell r="AE20" t="str">
            <v>LUXURY</v>
          </cell>
        </row>
        <row r="21">
          <cell r="A21" t="str">
            <v>10347BR-0</v>
          </cell>
          <cell r="B21" t="str">
            <v>ASS P BACIA REACH/PANACHE</v>
          </cell>
          <cell r="C21" t="str">
            <v>Reach/Panache</v>
          </cell>
          <cell r="D21" t="str">
            <v>Louças</v>
          </cell>
          <cell r="E21" t="str">
            <v>3922.20.00</v>
          </cell>
          <cell r="F21">
            <v>8514.3799999999992</v>
          </cell>
          <cell r="L21">
            <v>299.64415654615999</v>
          </cell>
          <cell r="M21">
            <v>251.28659814101601</v>
          </cell>
          <cell r="N21">
            <v>251.28659814101601</v>
          </cell>
          <cell r="T21">
            <v>0</v>
          </cell>
          <cell r="U21">
            <v>0</v>
          </cell>
          <cell r="V21">
            <v>0</v>
          </cell>
          <cell r="X21">
            <v>596.74616189788742</v>
          </cell>
          <cell r="Y21">
            <v>617.87097602907272</v>
          </cell>
          <cell r="AA21">
            <v>0</v>
          </cell>
          <cell r="AB21">
            <v>596.74616189788742</v>
          </cell>
          <cell r="AC21" t="str">
            <v>Importado</v>
          </cell>
          <cell r="AD21" t="str">
            <v xml:space="preserve"> Reach/Panache</v>
          </cell>
          <cell r="AE21" t="str">
            <v>LUXURY</v>
          </cell>
        </row>
        <row r="22">
          <cell r="A22" t="str">
            <v>25648BR-0</v>
          </cell>
          <cell r="B22" t="str">
            <v>BACIA SPAN SQUARE CONVENCIONAL</v>
          </cell>
          <cell r="C22" t="str">
            <v>Span Square</v>
          </cell>
          <cell r="D22" t="str">
            <v>Louças</v>
          </cell>
          <cell r="E22" t="str">
            <v>6910.90.00</v>
          </cell>
          <cell r="F22">
            <v>1123.5</v>
          </cell>
          <cell r="L22">
            <v>539.4477917440513</v>
          </cell>
          <cell r="M22">
            <v>498.34700761117125</v>
          </cell>
          <cell r="N22">
            <v>468.59494745528042</v>
          </cell>
          <cell r="T22">
            <v>0</v>
          </cell>
          <cell r="U22">
            <v>0</v>
          </cell>
          <cell r="V22">
            <v>0</v>
          </cell>
          <cell r="X22">
            <v>981.31058814800008</v>
          </cell>
          <cell r="Y22">
            <v>1016.0489829684394</v>
          </cell>
          <cell r="AA22">
            <v>0</v>
          </cell>
          <cell r="AB22">
            <v>981.31058814800008</v>
          </cell>
          <cell r="AC22" t="str">
            <v>Nacional</v>
          </cell>
          <cell r="AD22" t="str">
            <v xml:space="preserve"> Span Square</v>
          </cell>
          <cell r="AE22" t="str">
            <v>STANDARD</v>
          </cell>
        </row>
        <row r="23">
          <cell r="A23" t="str">
            <v>25651BR-0</v>
          </cell>
          <cell r="B23" t="str">
            <v>ASS CONVENCIONAL TF SPAN SQUARE</v>
          </cell>
          <cell r="C23" t="str">
            <v>Span Square</v>
          </cell>
          <cell r="D23" t="str">
            <v>Louças</v>
          </cell>
          <cell r="E23" t="str">
            <v>3922.20.00</v>
          </cell>
          <cell r="F23">
            <v>588.32000000000005</v>
          </cell>
          <cell r="L23">
            <v>241.37178385770318</v>
          </cell>
          <cell r="M23">
            <v>222.98155270664009</v>
          </cell>
          <cell r="N23">
            <v>209.66922120176605</v>
          </cell>
          <cell r="T23">
            <v>0</v>
          </cell>
          <cell r="U23">
            <v>0</v>
          </cell>
          <cell r="V23">
            <v>0</v>
          </cell>
          <cell r="X23">
            <v>481.7074245266304</v>
          </cell>
          <cell r="Y23">
            <v>498.75986735487317</v>
          </cell>
          <cell r="AA23">
            <v>0</v>
          </cell>
          <cell r="AB23">
            <v>481.7074245266304</v>
          </cell>
          <cell r="AC23" t="str">
            <v>Nacional</v>
          </cell>
          <cell r="AD23" t="str">
            <v xml:space="preserve"> Span Square</v>
          </cell>
          <cell r="AE23" t="str">
            <v>STANDARD</v>
          </cell>
        </row>
        <row r="24">
          <cell r="A24" t="str">
            <v>25641BR-0</v>
          </cell>
          <cell r="B24" t="str">
            <v>ASS CONVENCIONAL PP SPAN SQUARE</v>
          </cell>
          <cell r="C24" t="str">
            <v>Span Square</v>
          </cell>
          <cell r="D24" t="str">
            <v>Louças</v>
          </cell>
          <cell r="E24" t="str">
            <v>3922.20.00</v>
          </cell>
          <cell r="F24">
            <v>412.77</v>
          </cell>
          <cell r="L24">
            <v>192.09723050241385</v>
          </cell>
          <cell r="M24">
            <v>177.46125103556329</v>
          </cell>
          <cell r="N24">
            <v>166.8665494812013</v>
          </cell>
          <cell r="T24">
            <v>0</v>
          </cell>
          <cell r="U24">
            <v>0</v>
          </cell>
          <cell r="V24">
            <v>0</v>
          </cell>
          <cell r="X24">
            <v>345.99440819327378</v>
          </cell>
          <cell r="Y24">
            <v>358.24261024331571</v>
          </cell>
          <cell r="AA24">
            <v>0</v>
          </cell>
          <cell r="AB24">
            <v>345.99440819327378</v>
          </cell>
          <cell r="AC24" t="str">
            <v>Nacional</v>
          </cell>
          <cell r="AD24" t="str">
            <v xml:space="preserve"> Span Square</v>
          </cell>
          <cell r="AE24" t="str">
            <v>STANDARD</v>
          </cell>
        </row>
        <row r="25">
          <cell r="A25" t="str">
            <v>25649BR-0</v>
          </cell>
          <cell r="B25" t="str">
            <v>BACIA SPAN ROUND CONVENCIONAL</v>
          </cell>
          <cell r="C25" t="str">
            <v>Span Round</v>
          </cell>
          <cell r="D25" t="str">
            <v>Louças</v>
          </cell>
          <cell r="E25" t="str">
            <v>6910.90.00</v>
          </cell>
          <cell r="F25">
            <v>1085.6199999999999</v>
          </cell>
          <cell r="L25">
            <v>472.25765433534423</v>
          </cell>
          <cell r="M25">
            <v>436.27611876693709</v>
          </cell>
          <cell r="N25">
            <v>410.22978331816472</v>
          </cell>
          <cell r="T25">
            <v>0</v>
          </cell>
          <cell r="U25">
            <v>0</v>
          </cell>
          <cell r="V25">
            <v>0</v>
          </cell>
          <cell r="X25">
            <v>858.49324294799999</v>
          </cell>
          <cell r="Y25">
            <v>888.88390374835933</v>
          </cell>
          <cell r="AA25">
            <v>0</v>
          </cell>
          <cell r="AB25">
            <v>858.49324294799999</v>
          </cell>
          <cell r="AC25" t="str">
            <v>Nacional</v>
          </cell>
          <cell r="AD25" t="str">
            <v xml:space="preserve"> Span Round</v>
          </cell>
          <cell r="AE25" t="str">
            <v>STANDARD</v>
          </cell>
        </row>
        <row r="26">
          <cell r="A26" t="str">
            <v>25650BR-0</v>
          </cell>
          <cell r="B26" t="str">
            <v>ASS CONVENCIONAL TF SPAN ROUND</v>
          </cell>
          <cell r="C26" t="str">
            <v>Span Round</v>
          </cell>
          <cell r="D26" t="str">
            <v>Louças</v>
          </cell>
          <cell r="E26" t="str">
            <v>3922.20.00</v>
          </cell>
          <cell r="F26">
            <v>1167.82</v>
          </cell>
          <cell r="L26">
            <v>236.78877810421469</v>
          </cell>
          <cell r="M26">
            <v>218.74772834389358</v>
          </cell>
          <cell r="N26">
            <v>205.68816247261634</v>
          </cell>
          <cell r="T26">
            <v>0</v>
          </cell>
          <cell r="U26">
            <v>0</v>
          </cell>
          <cell r="V26">
            <v>0</v>
          </cell>
          <cell r="X26">
            <v>471.90853439338002</v>
          </cell>
          <cell r="Y26">
            <v>488.61409651090571</v>
          </cell>
          <cell r="AA26">
            <v>0</v>
          </cell>
          <cell r="AB26">
            <v>471.90853439338002</v>
          </cell>
          <cell r="AC26" t="str">
            <v>Nacional</v>
          </cell>
          <cell r="AD26" t="str">
            <v xml:space="preserve"> Span Round</v>
          </cell>
          <cell r="AE26" t="str">
            <v>STANDARD</v>
          </cell>
        </row>
        <row r="27">
          <cell r="A27" t="str">
            <v>25640BR-0</v>
          </cell>
          <cell r="B27" t="str">
            <v>ASS CONVENCIONAL P SPAN ROUND</v>
          </cell>
          <cell r="C27" t="str">
            <v>Span Round</v>
          </cell>
          <cell r="D27" t="str">
            <v>Louças</v>
          </cell>
          <cell r="E27" t="str">
            <v>3922.20.00</v>
          </cell>
          <cell r="F27">
            <v>610.89</v>
          </cell>
          <cell r="L27">
            <v>137.08831142215587</v>
          </cell>
          <cell r="M27">
            <v>126.64348769475352</v>
          </cell>
          <cell r="N27">
            <v>119.08268245924583</v>
          </cell>
          <cell r="T27">
            <v>0</v>
          </cell>
          <cell r="U27">
            <v>0</v>
          </cell>
          <cell r="V27">
            <v>0</v>
          </cell>
          <cell r="X27">
            <v>246.85897753314006</v>
          </cell>
          <cell r="Y27">
            <v>255.59778533781326</v>
          </cell>
          <cell r="AA27">
            <v>0</v>
          </cell>
          <cell r="AB27">
            <v>246.85897753314006</v>
          </cell>
          <cell r="AC27" t="str">
            <v>Nacional</v>
          </cell>
          <cell r="AD27" t="str">
            <v xml:space="preserve"> Span Round</v>
          </cell>
          <cell r="AE27" t="str">
            <v>STANDARD</v>
          </cell>
        </row>
        <row r="28">
          <cell r="A28" t="str">
            <v>5401BR-0</v>
          </cell>
          <cell r="B28" t="str">
            <v>BACIA INTELIGENTE VEIL® 110V</v>
          </cell>
          <cell r="C28" t="str">
            <v>Veil</v>
          </cell>
          <cell r="D28" t="str">
            <v>Louças</v>
          </cell>
          <cell r="E28" t="str">
            <v>6910.90.00</v>
          </cell>
          <cell r="F28">
            <v>62630.55</v>
          </cell>
          <cell r="L28">
            <v>0</v>
          </cell>
          <cell r="M28">
            <v>0</v>
          </cell>
          <cell r="N28">
            <v>0</v>
          </cell>
          <cell r="T28">
            <v>0</v>
          </cell>
          <cell r="U28">
            <v>0</v>
          </cell>
          <cell r="V28">
            <v>0</v>
          </cell>
          <cell r="X28">
            <v>0</v>
          </cell>
          <cell r="Y28">
            <v>0</v>
          </cell>
          <cell r="AA28">
            <v>0</v>
          </cell>
          <cell r="AB28">
            <v>0</v>
          </cell>
          <cell r="AC28" t="str">
            <v>Importado</v>
          </cell>
          <cell r="AD28" t="str">
            <v xml:space="preserve"> Veil</v>
          </cell>
          <cell r="AE28" t="str">
            <v>EXCLUSIVE</v>
          </cell>
        </row>
        <row r="29">
          <cell r="A29" t="str">
            <v>5401BR-A-0</v>
          </cell>
          <cell r="B29" t="str">
            <v>BACIA INTELIGENTE VEIL® 220V</v>
          </cell>
          <cell r="C29" t="str">
            <v>Veil</v>
          </cell>
          <cell r="D29" t="str">
            <v>Louças</v>
          </cell>
          <cell r="E29" t="str">
            <v>6910.90.00</v>
          </cell>
          <cell r="F29">
            <v>62630.55</v>
          </cell>
          <cell r="L29">
            <v>0</v>
          </cell>
          <cell r="M29">
            <v>0</v>
          </cell>
          <cell r="N29">
            <v>0</v>
          </cell>
          <cell r="T29">
            <v>0</v>
          </cell>
          <cell r="U29">
            <v>0</v>
          </cell>
          <cell r="V29">
            <v>0</v>
          </cell>
          <cell r="X29">
            <v>0</v>
          </cell>
          <cell r="Y29">
            <v>0</v>
          </cell>
          <cell r="AA29">
            <v>0</v>
          </cell>
          <cell r="AB29">
            <v>0</v>
          </cell>
          <cell r="AC29" t="str">
            <v>Importado</v>
          </cell>
          <cell r="AD29" t="str">
            <v xml:space="preserve"> Veil</v>
          </cell>
          <cell r="AE29" t="str">
            <v>EXCLUSIVE</v>
          </cell>
        </row>
        <row r="30">
          <cell r="A30" t="str">
            <v>6299BR-7</v>
          </cell>
          <cell r="B30" t="str">
            <v>BACIA SUSP VEIL PT</v>
          </cell>
          <cell r="C30" t="str">
            <v>Veil</v>
          </cell>
          <cell r="D30" t="str">
            <v>Louças</v>
          </cell>
          <cell r="E30" t="str">
            <v>6910.90.00</v>
          </cell>
          <cell r="F30">
            <v>11365.27</v>
          </cell>
          <cell r="L30">
            <v>0</v>
          </cell>
          <cell r="M30">
            <v>0</v>
          </cell>
          <cell r="N30">
            <v>0</v>
          </cell>
          <cell r="T30">
            <v>0</v>
          </cell>
          <cell r="U30">
            <v>0</v>
          </cell>
          <cell r="V30">
            <v>0</v>
          </cell>
          <cell r="X30">
            <v>0</v>
          </cell>
          <cell r="Y30">
            <v>0</v>
          </cell>
          <cell r="AA30">
            <v>0</v>
          </cell>
          <cell r="AB30">
            <v>0</v>
          </cell>
          <cell r="AC30" t="str">
            <v>Importado</v>
          </cell>
          <cell r="AD30" t="str">
            <v xml:space="preserve"> Veil</v>
          </cell>
          <cell r="AE30" t="str">
            <v>EXCLUSIVE</v>
          </cell>
        </row>
        <row r="31">
          <cell r="A31" t="str">
            <v>6299BR-0</v>
          </cell>
          <cell r="B31" t="str">
            <v>BACIA SUSP VEIL</v>
          </cell>
          <cell r="C31" t="str">
            <v>Veil</v>
          </cell>
          <cell r="D31" t="str">
            <v>Louças</v>
          </cell>
          <cell r="E31" t="str">
            <v>6910.90.00</v>
          </cell>
          <cell r="F31">
            <v>10332.06</v>
          </cell>
          <cell r="L31">
            <v>0</v>
          </cell>
          <cell r="M31">
            <v>0</v>
          </cell>
          <cell r="N31">
            <v>0</v>
          </cell>
          <cell r="T31">
            <v>0</v>
          </cell>
          <cell r="U31">
            <v>0</v>
          </cell>
          <cell r="V31">
            <v>0</v>
          </cell>
          <cell r="X31">
            <v>0</v>
          </cell>
          <cell r="Y31">
            <v>0</v>
          </cell>
          <cell r="AA31">
            <v>0</v>
          </cell>
          <cell r="AB31">
            <v>0</v>
          </cell>
          <cell r="AC31" t="str">
            <v>Importado</v>
          </cell>
          <cell r="AD31" t="str">
            <v xml:space="preserve"> Veil</v>
          </cell>
          <cell r="AE31" t="str">
            <v>EXCLUSIVE</v>
          </cell>
        </row>
        <row r="32">
          <cell r="A32" t="str">
            <v>18829BR-F-NA</v>
          </cell>
          <cell r="B32" t="str">
            <v>CX DESC EMB COM SUPORTE</v>
          </cell>
          <cell r="C32" t="str">
            <v>In Wall Tanks + C</v>
          </cell>
          <cell r="D32" t="str">
            <v>Louças</v>
          </cell>
          <cell r="E32" t="str">
            <v>3922.90.00</v>
          </cell>
          <cell r="F32">
            <v>9982.51</v>
          </cell>
          <cell r="L32">
            <v>1984.9807240920859</v>
          </cell>
          <cell r="M32">
            <v>1664.6380135757838</v>
          </cell>
          <cell r="N32">
            <v>1664.6380135757838</v>
          </cell>
          <cell r="T32">
            <v>0</v>
          </cell>
          <cell r="U32">
            <v>0</v>
          </cell>
          <cell r="V32">
            <v>0</v>
          </cell>
          <cell r="X32">
            <v>3856.4858213084235</v>
          </cell>
          <cell r="Y32">
            <v>3993.0054193827423</v>
          </cell>
          <cell r="AA32">
            <v>0</v>
          </cell>
          <cell r="AB32">
            <v>3856.4858213084235</v>
          </cell>
          <cell r="AC32" t="str">
            <v>Importado</v>
          </cell>
          <cell r="AD32" t="str">
            <v>In Wall</v>
          </cell>
          <cell r="AE32" t="str">
            <v>LUXURY</v>
          </cell>
        </row>
        <row r="33">
          <cell r="A33" t="str">
            <v>18829BR-N-NA</v>
          </cell>
          <cell r="B33" t="str">
            <v>CX DE DESC EMBUTIDA</v>
          </cell>
          <cell r="C33" t="str">
            <v>In Wall Tanks</v>
          </cell>
          <cell r="D33" t="str">
            <v>Louças</v>
          </cell>
          <cell r="E33" t="str">
            <v>3922.90.00</v>
          </cell>
          <cell r="F33">
            <v>8035.17</v>
          </cell>
          <cell r="L33">
            <v>1597.7591055665464</v>
          </cell>
          <cell r="M33">
            <v>1339.9074919880836</v>
          </cell>
          <cell r="N33">
            <v>1339.9074919880836</v>
          </cell>
          <cell r="T33">
            <v>0</v>
          </cell>
          <cell r="U33">
            <v>0</v>
          </cell>
          <cell r="V33">
            <v>0</v>
          </cell>
          <cell r="X33">
            <v>3104.1789281365154</v>
          </cell>
          <cell r="Y33">
            <v>3214.0668621925483</v>
          </cell>
          <cell r="AA33">
            <v>0</v>
          </cell>
          <cell r="AB33">
            <v>3104.1789281365154</v>
          </cell>
          <cell r="AC33" t="str">
            <v>Importado</v>
          </cell>
          <cell r="AD33" t="str">
            <v>In Wall</v>
          </cell>
          <cell r="AE33" t="str">
            <v>LUXURY</v>
          </cell>
        </row>
        <row r="34">
          <cell r="A34" t="str">
            <v>29440BR-NA</v>
          </cell>
          <cell r="B34" t="str">
            <v>SUPORTE BACIA SUSPENSA - ALVENARIA</v>
          </cell>
          <cell r="C34" t="str">
            <v>Outros</v>
          </cell>
          <cell r="D34" t="str">
            <v>Louças</v>
          </cell>
          <cell r="E34" t="str">
            <v>7326.90.90</v>
          </cell>
          <cell r="F34">
            <v>1200</v>
          </cell>
          <cell r="L34">
            <v>472.21116919890494</v>
          </cell>
          <cell r="M34">
            <v>396.00417935700671</v>
          </cell>
          <cell r="N34">
            <v>396.00417935700671</v>
          </cell>
          <cell r="T34">
            <v>0</v>
          </cell>
          <cell r="U34">
            <v>0</v>
          </cell>
          <cell r="V34">
            <v>0</v>
          </cell>
          <cell r="X34">
            <v>1016.9511239680002</v>
          </cell>
          <cell r="Y34">
            <v>1052.9511937564675</v>
          </cell>
          <cell r="AA34">
            <v>0</v>
          </cell>
          <cell r="AB34">
            <v>1016.9511239680002</v>
          </cell>
          <cell r="AC34" t="str">
            <v>Importado</v>
          </cell>
          <cell r="AD34" t="str">
            <v>In Wall</v>
          </cell>
          <cell r="AE34" t="str">
            <v>EXCLUSIVE</v>
          </cell>
        </row>
        <row r="35">
          <cell r="A35" t="str">
            <v>4177BR-CP</v>
          </cell>
          <cell r="B35" t="str">
            <v>ACAB CX DESC EMB DROPLET CP</v>
          </cell>
          <cell r="C35" t="str">
            <v>Droplet</v>
          </cell>
          <cell r="D35" t="str">
            <v>Louças</v>
          </cell>
          <cell r="E35" t="str">
            <v>3925.90.90</v>
          </cell>
          <cell r="F35">
            <v>3122.03</v>
          </cell>
          <cell r="L35">
            <v>597.86057640453259</v>
          </cell>
          <cell r="M35">
            <v>501.37587243146686</v>
          </cell>
          <cell r="N35">
            <v>501.37587243146686</v>
          </cell>
          <cell r="T35">
            <v>0</v>
          </cell>
          <cell r="U35">
            <v>0</v>
          </cell>
          <cell r="V35">
            <v>0</v>
          </cell>
          <cell r="X35">
            <v>1206.1148500830507</v>
          </cell>
          <cell r="Y35">
            <v>1248.8113157759908</v>
          </cell>
          <cell r="AA35">
            <v>0</v>
          </cell>
          <cell r="AB35">
            <v>1206.1148500830507</v>
          </cell>
          <cell r="AC35" t="str">
            <v>Importado</v>
          </cell>
          <cell r="AD35" t="str">
            <v xml:space="preserve"> Droplet</v>
          </cell>
          <cell r="AE35" t="str">
            <v>LUXURY</v>
          </cell>
        </row>
        <row r="36">
          <cell r="A36" t="str">
            <v>8857BR-CP</v>
          </cell>
          <cell r="B36" t="str">
            <v>ACAB CX DESC EMB BEVEL CP</v>
          </cell>
          <cell r="C36" t="str">
            <v>Bevel</v>
          </cell>
          <cell r="D36" t="str">
            <v>Louças</v>
          </cell>
          <cell r="E36" t="str">
            <v>3925.90.90</v>
          </cell>
          <cell r="F36">
            <v>2957.71</v>
          </cell>
          <cell r="L36">
            <v>566.39423027797852</v>
          </cell>
          <cell r="M36">
            <v>474.98766861928459</v>
          </cell>
          <cell r="N36">
            <v>474.98766861928459</v>
          </cell>
          <cell r="T36">
            <v>0</v>
          </cell>
          <cell r="U36">
            <v>0</v>
          </cell>
          <cell r="V36">
            <v>0</v>
          </cell>
          <cell r="X36">
            <v>1142.6351211313117</v>
          </cell>
          <cell r="Y36">
            <v>1183.0844044193602</v>
          </cell>
          <cell r="AA36">
            <v>0</v>
          </cell>
          <cell r="AB36">
            <v>1142.6351211313117</v>
          </cell>
          <cell r="AC36" t="str">
            <v>Importado</v>
          </cell>
          <cell r="AD36" t="str">
            <v xml:space="preserve"> Bevel</v>
          </cell>
          <cell r="AE36" t="str">
            <v>LUXURY</v>
          </cell>
        </row>
        <row r="37">
          <cell r="A37" t="str">
            <v>4108BR-0</v>
          </cell>
          <cell r="B37" t="str">
            <v>ASS C FUNÇÃO BIDE 110V V3 P BACIA</v>
          </cell>
          <cell r="C37" t="str">
            <v>C3</v>
          </cell>
          <cell r="D37" t="str">
            <v>Louças</v>
          </cell>
          <cell r="E37" t="str">
            <v>8516.79.90</v>
          </cell>
          <cell r="F37">
            <v>10685.79</v>
          </cell>
          <cell r="L37">
            <v>4820.5506597157409</v>
          </cell>
          <cell r="M37">
            <v>4042.5943572832293</v>
          </cell>
          <cell r="N37">
            <v>4042.5943572832293</v>
          </cell>
          <cell r="T37">
            <v>0</v>
          </cell>
          <cell r="U37">
            <v>0</v>
          </cell>
          <cell r="V37">
            <v>0</v>
          </cell>
          <cell r="X37">
            <v>9331.9503330631542</v>
          </cell>
          <cell r="Y37">
            <v>9662.3013748535905</v>
          </cell>
          <cell r="AA37">
            <v>0</v>
          </cell>
          <cell r="AB37">
            <v>9331.9503330631542</v>
          </cell>
          <cell r="AC37" t="str">
            <v>Importado</v>
          </cell>
          <cell r="AD37" t="str">
            <v xml:space="preserve"> C3</v>
          </cell>
          <cell r="AE37" t="str">
            <v>EXCLUSIVE</v>
          </cell>
        </row>
        <row r="38">
          <cell r="A38" t="str">
            <v>76421BR-0</v>
          </cell>
          <cell r="B38" t="str">
            <v>ASS C FUNÇÃO BIDE 220V V3 P BACIA</v>
          </cell>
          <cell r="C38" t="str">
            <v>C3</v>
          </cell>
          <cell r="D38" t="str">
            <v>Louças</v>
          </cell>
          <cell r="E38" t="str">
            <v>8516.79.90</v>
          </cell>
          <cell r="F38">
            <v>10685.79</v>
          </cell>
          <cell r="L38">
            <v>4820.5506597157409</v>
          </cell>
          <cell r="M38">
            <v>4042.5943572832293</v>
          </cell>
          <cell r="N38">
            <v>4042.5943572832293</v>
          </cell>
          <cell r="T38">
            <v>0</v>
          </cell>
          <cell r="U38">
            <v>0</v>
          </cell>
          <cell r="V38">
            <v>0</v>
          </cell>
          <cell r="X38">
            <v>9331.9503330631542</v>
          </cell>
          <cell r="Y38">
            <v>9662.3013748535905</v>
          </cell>
          <cell r="AA38">
            <v>0</v>
          </cell>
          <cell r="AB38">
            <v>9331.9503330631542</v>
          </cell>
          <cell r="AC38" t="str">
            <v>Importado</v>
          </cell>
          <cell r="AD38" t="str">
            <v xml:space="preserve"> C3</v>
          </cell>
          <cell r="AE38" t="str">
            <v>EXCLUSIVE</v>
          </cell>
        </row>
        <row r="39">
          <cell r="A39" t="str">
            <v>76923BR-0</v>
          </cell>
          <cell r="B39" t="str">
            <v>ASS C FUNÇÃO BIDE MAN P BACIA RED</v>
          </cell>
          <cell r="C39" t="str">
            <v>Puretide</v>
          </cell>
          <cell r="D39" t="str">
            <v>Louças</v>
          </cell>
          <cell r="E39" t="str">
            <v>8481.80.19</v>
          </cell>
          <cell r="F39">
            <v>2161.46</v>
          </cell>
          <cell r="L39">
            <v>1121.2581755068957</v>
          </cell>
          <cell r="M39">
            <v>940.30584747120065</v>
          </cell>
          <cell r="N39">
            <v>940.30584747120065</v>
          </cell>
          <cell r="T39">
            <v>0</v>
          </cell>
          <cell r="U39">
            <v>0</v>
          </cell>
          <cell r="V39">
            <v>0</v>
          </cell>
          <cell r="X39">
            <v>2248.6279924593086</v>
          </cell>
          <cell r="Y39">
            <v>2328.2294233923685</v>
          </cell>
          <cell r="AA39">
            <v>0</v>
          </cell>
          <cell r="AB39">
            <v>2248.6279924593086</v>
          </cell>
          <cell r="AC39" t="str">
            <v>Importado</v>
          </cell>
          <cell r="AD39" t="str">
            <v xml:space="preserve"> Puretide</v>
          </cell>
          <cell r="AE39" t="str">
            <v>LUXURY</v>
          </cell>
        </row>
        <row r="40">
          <cell r="A40" t="str">
            <v>5724BR-0</v>
          </cell>
          <cell r="B40" t="str">
            <v>ASS C FUNÇÃO BIDE MAN P BACIA ALONGADA</v>
          </cell>
          <cell r="C40" t="str">
            <v>Puretide</v>
          </cell>
          <cell r="D40" t="str">
            <v>Louças</v>
          </cell>
          <cell r="E40" t="str">
            <v>8481.80.19</v>
          </cell>
          <cell r="F40">
            <v>2161.46</v>
          </cell>
          <cell r="L40">
            <v>1121.2581755068957</v>
          </cell>
          <cell r="M40">
            <v>940.30584747120065</v>
          </cell>
          <cell r="N40">
            <v>940.30584747120065</v>
          </cell>
          <cell r="T40">
            <v>0</v>
          </cell>
          <cell r="U40">
            <v>0</v>
          </cell>
          <cell r="V40">
            <v>0</v>
          </cell>
          <cell r="X40">
            <v>2248.6279924593086</v>
          </cell>
          <cell r="Y40">
            <v>2328.2294233923685</v>
          </cell>
          <cell r="AA40">
            <v>0</v>
          </cell>
          <cell r="AB40">
            <v>2248.6279924593086</v>
          </cell>
          <cell r="AC40" t="str">
            <v>Importado</v>
          </cell>
          <cell r="AD40" t="str">
            <v xml:space="preserve"> Puretide</v>
          </cell>
          <cell r="AE40" t="str">
            <v>LUXURY</v>
          </cell>
        </row>
        <row r="41">
          <cell r="A41" t="str">
            <v>14223BR-SP-G9</v>
          </cell>
          <cell r="B41" t="str">
            <v>CUBA AP LAV RED SER BRON CONI BELL 413MM</v>
          </cell>
          <cell r="C41" t="str">
            <v>Serpentine Bronze</v>
          </cell>
          <cell r="D41" t="str">
            <v>Louças</v>
          </cell>
          <cell r="E41" t="str">
            <v>6910.90.00</v>
          </cell>
          <cell r="F41">
            <v>16013.88</v>
          </cell>
          <cell r="L41">
            <v>7234.8954954937462</v>
          </cell>
          <cell r="M41">
            <v>6067.3042916100294</v>
          </cell>
          <cell r="N41">
            <v>6067.3042916100294</v>
          </cell>
          <cell r="T41">
            <v>0</v>
          </cell>
          <cell r="U41">
            <v>0</v>
          </cell>
          <cell r="V41">
            <v>0</v>
          </cell>
          <cell r="X41">
            <v>14323.550577063377</v>
          </cell>
          <cell r="Y41">
            <v>14830.604267491422</v>
          </cell>
          <cell r="AA41">
            <v>0</v>
          </cell>
          <cell r="AB41">
            <v>14323.550577063377</v>
          </cell>
          <cell r="AC41" t="str">
            <v>Importado</v>
          </cell>
          <cell r="AD41" t="str">
            <v xml:space="preserve"> Serpentine Bronze</v>
          </cell>
          <cell r="AE41" t="str">
            <v>EXCLUSIVE</v>
          </cell>
        </row>
        <row r="42">
          <cell r="A42" t="str">
            <v>20704BR-0</v>
          </cell>
          <cell r="B42" t="str">
            <v>CUBA AP LAV VEIL 537X357MM</v>
          </cell>
          <cell r="C42" t="str">
            <v>Veil</v>
          </cell>
          <cell r="D42" t="str">
            <v>Louças</v>
          </cell>
          <cell r="E42" t="str">
            <v>6910.90.00</v>
          </cell>
          <cell r="F42">
            <v>7232.83</v>
          </cell>
          <cell r="L42">
            <v>3283.4441075013383</v>
          </cell>
          <cell r="M42">
            <v>2753.5511103253298</v>
          </cell>
          <cell r="N42">
            <v>2753.5511103253298</v>
          </cell>
          <cell r="T42">
            <v>0</v>
          </cell>
          <cell r="U42">
            <v>0</v>
          </cell>
          <cell r="V42">
            <v>0</v>
          </cell>
          <cell r="X42">
            <v>6499.2313900800018</v>
          </cell>
          <cell r="Y42">
            <v>6729.304181288835</v>
          </cell>
          <cell r="AA42">
            <v>0</v>
          </cell>
          <cell r="AB42">
            <v>6499.2313900800018</v>
          </cell>
          <cell r="AC42" t="str">
            <v>Importado</v>
          </cell>
          <cell r="AD42" t="str">
            <v xml:space="preserve"> Veil</v>
          </cell>
          <cell r="AE42" t="str">
            <v>EXCLUSIVE</v>
          </cell>
        </row>
        <row r="43">
          <cell r="A43" t="str">
            <v>20704BR-7</v>
          </cell>
          <cell r="B43" t="str">
            <v>CUBA AP LAV VEIL 537X357MM PT</v>
          </cell>
          <cell r="C43" t="str">
            <v>Veil</v>
          </cell>
          <cell r="D43" t="str">
            <v>Louças</v>
          </cell>
          <cell r="E43" t="str">
            <v>6910.90.00</v>
          </cell>
          <cell r="F43">
            <v>12620.07</v>
          </cell>
          <cell r="L43">
            <v>4268.4773397517392</v>
          </cell>
          <cell r="M43">
            <v>3579.6164434229286</v>
          </cell>
          <cell r="N43">
            <v>3579.6164434229286</v>
          </cell>
          <cell r="T43">
            <v>0</v>
          </cell>
          <cell r="U43">
            <v>0</v>
          </cell>
          <cell r="V43">
            <v>0</v>
          </cell>
          <cell r="X43">
            <v>8449.0008071040011</v>
          </cell>
          <cell r="Y43">
            <v>8748.0954356754828</v>
          </cell>
          <cell r="AA43">
            <v>0</v>
          </cell>
          <cell r="AB43">
            <v>8449.0008071040011</v>
          </cell>
          <cell r="AC43" t="str">
            <v>Importado</v>
          </cell>
          <cell r="AD43" t="str">
            <v xml:space="preserve"> Veil</v>
          </cell>
          <cell r="AE43" t="str">
            <v>EXCLUSIVE</v>
          </cell>
        </row>
        <row r="44">
          <cell r="A44" t="str">
            <v>19034BR-1-0</v>
          </cell>
          <cell r="B44" t="str">
            <v>LAV RET ESCALE 1010X516MM</v>
          </cell>
          <cell r="C44" t="str">
            <v>Escale</v>
          </cell>
          <cell r="D44" t="str">
            <v>Louças</v>
          </cell>
          <cell r="E44" t="str">
            <v>6910.90.00</v>
          </cell>
          <cell r="F44">
            <v>7174.87</v>
          </cell>
          <cell r="L44">
            <v>2891.6976184940668</v>
          </cell>
          <cell r="M44">
            <v>2425.0259567198082</v>
          </cell>
          <cell r="N44">
            <v>2425.0259567198082</v>
          </cell>
          <cell r="T44">
            <v>0</v>
          </cell>
          <cell r="U44">
            <v>0</v>
          </cell>
          <cell r="V44">
            <v>0</v>
          </cell>
          <cell r="X44">
            <v>5724.9842703154927</v>
          </cell>
          <cell r="Y44">
            <v>5927.648713484662</v>
          </cell>
          <cell r="AA44">
            <v>0</v>
          </cell>
          <cell r="AB44">
            <v>5724.9842703154927</v>
          </cell>
          <cell r="AC44" t="str">
            <v>Importado</v>
          </cell>
          <cell r="AD44" t="str">
            <v xml:space="preserve"> Escale</v>
          </cell>
          <cell r="AE44" t="str">
            <v>EXCLUSIVE</v>
          </cell>
        </row>
        <row r="45">
          <cell r="A45" t="str">
            <v>7799BR-0</v>
          </cell>
          <cell r="B45" t="str">
            <v>CUBA SOB LAV RET CARILLON 536X370MM</v>
          </cell>
          <cell r="C45" t="str">
            <v>Carillon</v>
          </cell>
          <cell r="D45" t="str">
            <v>Louças</v>
          </cell>
          <cell r="E45" t="str">
            <v>6910.90.00</v>
          </cell>
          <cell r="F45">
            <v>6382.94</v>
          </cell>
          <cell r="L45">
            <v>2740.6656139057236</v>
          </cell>
          <cell r="M45">
            <v>2298.3679932177683</v>
          </cell>
          <cell r="N45">
            <v>2298.3679932177683</v>
          </cell>
          <cell r="T45">
            <v>0</v>
          </cell>
          <cell r="U45">
            <v>0</v>
          </cell>
          <cell r="V45">
            <v>0</v>
          </cell>
          <cell r="X45">
            <v>5396.073898956779</v>
          </cell>
          <cell r="Y45">
            <v>5587.0949149798498</v>
          </cell>
          <cell r="AA45">
            <v>0</v>
          </cell>
          <cell r="AB45">
            <v>5396.073898956779</v>
          </cell>
          <cell r="AC45" t="str">
            <v>Importado</v>
          </cell>
          <cell r="AD45" t="str">
            <v xml:space="preserve"> Carillon</v>
          </cell>
          <cell r="AE45" t="str">
            <v>EXCLUSIVE</v>
          </cell>
        </row>
        <row r="46">
          <cell r="A46" t="str">
            <v>2331BR-1-0</v>
          </cell>
          <cell r="B46" t="str">
            <v>CUBA AP LAV OVAL 1F CHORD 473X427MM</v>
          </cell>
          <cell r="C46" t="str">
            <v>Chord</v>
          </cell>
          <cell r="D46" t="str">
            <v>Louças</v>
          </cell>
          <cell r="E46" t="str">
            <v>6910.90.00</v>
          </cell>
          <cell r="F46">
            <v>6184.53</v>
          </cell>
          <cell r="L46">
            <v>2408.8121483775285</v>
          </cell>
          <cell r="M46">
            <v>2020.0701301955642</v>
          </cell>
          <cell r="N46">
            <v>2020.0701301955642</v>
          </cell>
          <cell r="T46">
            <v>0</v>
          </cell>
          <cell r="U46">
            <v>0</v>
          </cell>
          <cell r="V46">
            <v>0</v>
          </cell>
          <cell r="X46">
            <v>4742.6903506211956</v>
          </cell>
          <cell r="Y46">
            <v>4910.5815890331869</v>
          </cell>
          <cell r="AA46">
            <v>0</v>
          </cell>
          <cell r="AB46">
            <v>4742.6903506211956</v>
          </cell>
          <cell r="AC46" t="str">
            <v>Importado</v>
          </cell>
          <cell r="AD46" t="str">
            <v xml:space="preserve"> Chord</v>
          </cell>
          <cell r="AE46" t="str">
            <v>EXCLUSIVE</v>
          </cell>
        </row>
        <row r="47">
          <cell r="A47" t="str">
            <v>2331BR-8-0</v>
          </cell>
          <cell r="B47" t="str">
            <v>CUBA AP LAV OVAL 3F CHORD 473X427MM</v>
          </cell>
          <cell r="C47" t="str">
            <v>Chord</v>
          </cell>
          <cell r="D47" t="str">
            <v>Louças</v>
          </cell>
          <cell r="E47" t="str">
            <v>6910.90.00</v>
          </cell>
          <cell r="F47">
            <v>6184.53</v>
          </cell>
          <cell r="L47">
            <v>2408.8121483775285</v>
          </cell>
          <cell r="M47">
            <v>2020.0701301955642</v>
          </cell>
          <cell r="N47">
            <v>2020.0701301955642</v>
          </cell>
          <cell r="T47">
            <v>0</v>
          </cell>
          <cell r="U47">
            <v>0</v>
          </cell>
          <cell r="V47">
            <v>0</v>
          </cell>
          <cell r="X47">
            <v>4742.6903506211956</v>
          </cell>
          <cell r="Y47">
            <v>4910.5815890331869</v>
          </cell>
          <cell r="AA47">
            <v>0</v>
          </cell>
          <cell r="AB47">
            <v>4742.6903506211956</v>
          </cell>
          <cell r="AC47" t="str">
            <v>Importado</v>
          </cell>
          <cell r="AD47" t="str">
            <v xml:space="preserve"> Chord</v>
          </cell>
          <cell r="AE47" t="str">
            <v>EXCLUSIVE</v>
          </cell>
        </row>
        <row r="48">
          <cell r="A48" t="str">
            <v>2876BR-0</v>
          </cell>
          <cell r="B48" t="str">
            <v>CUBA AP LAV OVAL ABRAZO 581X330MM</v>
          </cell>
          <cell r="C48" t="str">
            <v>Abrazo</v>
          </cell>
          <cell r="D48" t="str">
            <v>Louças</v>
          </cell>
          <cell r="E48" t="str">
            <v>6910.90.00</v>
          </cell>
          <cell r="F48">
            <v>1</v>
          </cell>
          <cell r="L48">
            <v>1703.4995076688174</v>
          </cell>
          <cell r="M48">
            <v>1428.5831606098727</v>
          </cell>
          <cell r="N48">
            <v>1428.5831606098727</v>
          </cell>
          <cell r="T48">
            <v>0</v>
          </cell>
          <cell r="U48">
            <v>0</v>
          </cell>
          <cell r="V48">
            <v>0</v>
          </cell>
          <cell r="X48">
            <v>3372.5658333689153</v>
          </cell>
          <cell r="Y48">
            <v>3491.9546638701754</v>
          </cell>
          <cell r="AA48">
            <v>0</v>
          </cell>
          <cell r="AB48">
            <v>3372.5658333689153</v>
          </cell>
          <cell r="AC48" t="str">
            <v>Importado</v>
          </cell>
          <cell r="AD48" t="str">
            <v xml:space="preserve"> Abrazo</v>
          </cell>
          <cell r="AE48" t="str">
            <v>LUXURY</v>
          </cell>
        </row>
        <row r="49">
          <cell r="A49" t="str">
            <v>4796BR-0</v>
          </cell>
          <cell r="B49" t="str">
            <v>LAV SUSP/SOB RET 1F REACH 800X500MM</v>
          </cell>
          <cell r="C49" t="str">
            <v>Reach</v>
          </cell>
          <cell r="D49" t="str">
            <v>Louças</v>
          </cell>
          <cell r="E49" t="str">
            <v>6910.90.00</v>
          </cell>
          <cell r="F49">
            <v>4823.1099999999997</v>
          </cell>
          <cell r="L49">
            <v>1864.993872324113</v>
          </cell>
          <cell r="M49">
            <v>1564.0150341392416</v>
          </cell>
          <cell r="N49">
            <v>1564.0150341392416</v>
          </cell>
          <cell r="T49">
            <v>0</v>
          </cell>
          <cell r="U49">
            <v>0</v>
          </cell>
          <cell r="V49">
            <v>0</v>
          </cell>
          <cell r="X49">
            <v>3671.9710369265999</v>
          </cell>
          <cell r="Y49">
            <v>3801.9588116338018</v>
          </cell>
          <cell r="AA49">
            <v>0</v>
          </cell>
          <cell r="AB49">
            <v>3671.9710369265999</v>
          </cell>
          <cell r="AC49" t="str">
            <v>Importado</v>
          </cell>
          <cell r="AD49" t="str">
            <v xml:space="preserve"> Reach</v>
          </cell>
          <cell r="AE49" t="str">
            <v>LUXURY</v>
          </cell>
        </row>
        <row r="50">
          <cell r="A50" t="str">
            <v>2530BR-0</v>
          </cell>
          <cell r="B50" t="str">
            <v>CUBA AP LAV RET LEAF 600X3181MM</v>
          </cell>
          <cell r="C50" t="str">
            <v>Leaf</v>
          </cell>
          <cell r="D50" t="str">
            <v>Louças</v>
          </cell>
          <cell r="E50" t="str">
            <v>6910.90.00</v>
          </cell>
          <cell r="F50">
            <v>6010.05</v>
          </cell>
          <cell r="L50">
            <v>1770.3304369587872</v>
          </cell>
          <cell r="M50">
            <v>1484.6286949712019</v>
          </cell>
          <cell r="N50">
            <v>1484.6286949712019</v>
          </cell>
          <cell r="T50">
            <v>0</v>
          </cell>
          <cell r="U50">
            <v>0</v>
          </cell>
          <cell r="V50">
            <v>0</v>
          </cell>
          <cell r="X50">
            <v>3504.8768247845132</v>
          </cell>
          <cell r="Y50">
            <v>3628.9494643818853</v>
          </cell>
          <cell r="AA50">
            <v>0</v>
          </cell>
          <cell r="AB50">
            <v>3504.8768247845132</v>
          </cell>
          <cell r="AC50" t="str">
            <v>Importado</v>
          </cell>
          <cell r="AD50" t="str">
            <v xml:space="preserve"> Leaf</v>
          </cell>
          <cell r="AE50" t="str">
            <v>EXCLUSIVE</v>
          </cell>
        </row>
        <row r="51">
          <cell r="A51" t="str">
            <v>90011BR-0</v>
          </cell>
          <cell r="B51" t="str">
            <v>CUBA AP LAV QUAD MICA 410MM</v>
          </cell>
          <cell r="C51" t="str">
            <v>Mica</v>
          </cell>
          <cell r="D51" t="str">
            <v>Louças</v>
          </cell>
          <cell r="E51" t="str">
            <v>6910.90.00</v>
          </cell>
          <cell r="F51">
            <v>4132.88</v>
          </cell>
          <cell r="L51">
            <v>1323.0921851862108</v>
          </cell>
          <cell r="M51">
            <v>1109.5672215826726</v>
          </cell>
          <cell r="N51">
            <v>1109.5672215826726</v>
          </cell>
          <cell r="T51">
            <v>0</v>
          </cell>
          <cell r="U51">
            <v>0</v>
          </cell>
          <cell r="V51">
            <v>0</v>
          </cell>
          <cell r="X51">
            <v>2619.3871966080005</v>
          </cell>
          <cell r="Y51">
            <v>2712.1135033679238</v>
          </cell>
          <cell r="AA51">
            <v>0</v>
          </cell>
          <cell r="AB51">
            <v>2619.3871966080005</v>
          </cell>
          <cell r="AC51" t="str">
            <v>Importado</v>
          </cell>
          <cell r="AD51" t="str">
            <v xml:space="preserve"> Mica</v>
          </cell>
          <cell r="AE51" t="str">
            <v>EXCLUSIVE</v>
          </cell>
        </row>
        <row r="52">
          <cell r="A52" t="str">
            <v>90012BR-0</v>
          </cell>
          <cell r="B52" t="str">
            <v>CUBA AP LAV RED MICA 393MM</v>
          </cell>
          <cell r="C52" t="str">
            <v>Mica</v>
          </cell>
          <cell r="D52" t="str">
            <v>Louças</v>
          </cell>
          <cell r="E52" t="str">
            <v>6910.90.00</v>
          </cell>
          <cell r="F52">
            <v>4132.88</v>
          </cell>
          <cell r="L52">
            <v>1323.0921851862108</v>
          </cell>
          <cell r="M52">
            <v>1109.5672215826726</v>
          </cell>
          <cell r="N52">
            <v>1109.5672215826726</v>
          </cell>
          <cell r="T52">
            <v>0</v>
          </cell>
          <cell r="U52">
            <v>0</v>
          </cell>
          <cell r="V52">
            <v>0</v>
          </cell>
          <cell r="X52">
            <v>2619.3871966080005</v>
          </cell>
          <cell r="Y52">
            <v>2712.1135033679238</v>
          </cell>
          <cell r="AA52">
            <v>0</v>
          </cell>
          <cell r="AB52">
            <v>2619.3871966080005</v>
          </cell>
          <cell r="AC52" t="str">
            <v>Importado</v>
          </cell>
          <cell r="AD52" t="str">
            <v xml:space="preserve"> Mica</v>
          </cell>
          <cell r="AE52" t="str">
            <v>EXCLUSIVE</v>
          </cell>
        </row>
        <row r="53">
          <cell r="A53" t="str">
            <v>2956BR-1-0</v>
          </cell>
          <cell r="B53" t="str">
            <v>CUBA SOB LAV 1F RET PERSUADE 641X559MM</v>
          </cell>
          <cell r="C53" t="str">
            <v>Persuade Curv</v>
          </cell>
          <cell r="D53" t="str">
            <v>Louças</v>
          </cell>
          <cell r="E53" t="str">
            <v>6910.90.00</v>
          </cell>
          <cell r="F53">
            <v>4380.66</v>
          </cell>
          <cell r="L53">
            <v>1706.2223612497169</v>
          </cell>
          <cell r="M53">
            <v>1430.8665911344888</v>
          </cell>
          <cell r="N53">
            <v>1430.8665911344888</v>
          </cell>
          <cell r="T53">
            <v>0</v>
          </cell>
          <cell r="U53">
            <v>0</v>
          </cell>
          <cell r="V53">
            <v>0</v>
          </cell>
          <cell r="X53">
            <v>3359.3671196666864</v>
          </cell>
          <cell r="Y53">
            <v>3478.2887157028877</v>
          </cell>
          <cell r="AA53">
            <v>0</v>
          </cell>
          <cell r="AB53">
            <v>3359.3671196666864</v>
          </cell>
          <cell r="AC53" t="str">
            <v>Importado</v>
          </cell>
          <cell r="AD53" t="str">
            <v xml:space="preserve"> Persuade Curv</v>
          </cell>
          <cell r="AE53" t="str">
            <v>EXCLUSIVE</v>
          </cell>
        </row>
        <row r="54">
          <cell r="A54" t="str">
            <v>2956BR-8-0</v>
          </cell>
          <cell r="B54" t="str">
            <v>CUBA SOB LAV 3F RET PERSUADE 641X559MM</v>
          </cell>
          <cell r="C54" t="str">
            <v>Persuade Curv</v>
          </cell>
          <cell r="D54" t="str">
            <v>Louças</v>
          </cell>
          <cell r="E54" t="str">
            <v>6910.90.00</v>
          </cell>
          <cell r="F54">
            <v>4380.66</v>
          </cell>
          <cell r="L54">
            <v>1706.2223612497169</v>
          </cell>
          <cell r="M54">
            <v>1430.8665911344888</v>
          </cell>
          <cell r="N54">
            <v>1430.8665911344888</v>
          </cell>
          <cell r="T54">
            <v>0</v>
          </cell>
          <cell r="U54">
            <v>0</v>
          </cell>
          <cell r="V54">
            <v>0</v>
          </cell>
          <cell r="X54">
            <v>3359.3671196666864</v>
          </cell>
          <cell r="Y54">
            <v>3478.2887157028877</v>
          </cell>
          <cell r="AA54">
            <v>0</v>
          </cell>
          <cell r="AB54">
            <v>3359.3671196666864</v>
          </cell>
          <cell r="AC54" t="str">
            <v>Importado</v>
          </cell>
          <cell r="AD54" t="str">
            <v xml:space="preserve"> Persuade Curv</v>
          </cell>
          <cell r="AE54" t="str">
            <v>EXCLUSIVE</v>
          </cell>
        </row>
        <row r="55">
          <cell r="A55" t="str">
            <v>2749BR-1-0</v>
          </cell>
          <cell r="B55" t="str">
            <v>CUBA AP LAV RET 1F FOREFRONT 900X521MM</v>
          </cell>
          <cell r="C55" t="str">
            <v>Forefront</v>
          </cell>
          <cell r="D55" t="str">
            <v>Louças</v>
          </cell>
          <cell r="E55" t="str">
            <v>6910.90.00</v>
          </cell>
          <cell r="F55">
            <v>4278.6400000000003</v>
          </cell>
          <cell r="L55">
            <v>1828.3053479750333</v>
          </cell>
          <cell r="M55">
            <v>1533.2474243825206</v>
          </cell>
          <cell r="N55">
            <v>1533.2474243825206</v>
          </cell>
          <cell r="T55">
            <v>0</v>
          </cell>
          <cell r="U55">
            <v>0</v>
          </cell>
          <cell r="V55">
            <v>0</v>
          </cell>
          <cell r="X55">
            <v>3599.7353042539153</v>
          </cell>
          <cell r="Y55">
            <v>3727.1659340245042</v>
          </cell>
          <cell r="AA55">
            <v>0</v>
          </cell>
          <cell r="AB55">
            <v>3599.7353042539153</v>
          </cell>
          <cell r="AC55" t="str">
            <v>Importado</v>
          </cell>
          <cell r="AD55" t="str">
            <v xml:space="preserve"> Forefront</v>
          </cell>
          <cell r="AE55" t="str">
            <v>LUXURY</v>
          </cell>
        </row>
        <row r="56">
          <cell r="A56" t="str">
            <v>2749BR-8-0</v>
          </cell>
          <cell r="B56" t="str">
            <v>CUBA AP LAV RET 3F FOREFRONT 900X521MM</v>
          </cell>
          <cell r="C56" t="str">
            <v>Forefront</v>
          </cell>
          <cell r="D56" t="str">
            <v>Louças</v>
          </cell>
          <cell r="E56" t="str">
            <v>6910.90.00</v>
          </cell>
          <cell r="F56">
            <v>4278.6400000000003</v>
          </cell>
          <cell r="L56">
            <v>1828.3053479750333</v>
          </cell>
          <cell r="M56">
            <v>1533.2474243825206</v>
          </cell>
          <cell r="N56">
            <v>1533.2474243825206</v>
          </cell>
          <cell r="T56">
            <v>0</v>
          </cell>
          <cell r="U56">
            <v>0</v>
          </cell>
          <cell r="V56">
            <v>0</v>
          </cell>
          <cell r="X56">
            <v>3599.7353042539153</v>
          </cell>
          <cell r="Y56">
            <v>3727.1659340245042</v>
          </cell>
          <cell r="AA56">
            <v>0</v>
          </cell>
          <cell r="AB56">
            <v>3599.7353042539153</v>
          </cell>
          <cell r="AC56" t="str">
            <v>Importado</v>
          </cell>
          <cell r="AD56" t="str">
            <v xml:space="preserve"> Forefront</v>
          </cell>
          <cell r="AE56" t="str">
            <v>LUXURY</v>
          </cell>
        </row>
        <row r="57">
          <cell r="A57" t="str">
            <v>4819BR-0</v>
          </cell>
          <cell r="B57" t="str">
            <v>CUBA AP LAV RET REVE 549X375MM</v>
          </cell>
          <cell r="C57" t="str">
            <v>Reve</v>
          </cell>
          <cell r="D57" t="str">
            <v>Louças</v>
          </cell>
          <cell r="E57" t="str">
            <v>6910.90.00</v>
          </cell>
          <cell r="F57">
            <v>3686.22</v>
          </cell>
          <cell r="L57">
            <v>734.39308469355979</v>
          </cell>
          <cell r="M57">
            <v>615.87431598220724</v>
          </cell>
          <cell r="N57">
            <v>615.87431598220724</v>
          </cell>
          <cell r="T57">
            <v>0</v>
          </cell>
          <cell r="U57">
            <v>0</v>
          </cell>
          <cell r="V57">
            <v>0</v>
          </cell>
          <cell r="X57">
            <v>1453.941732621518</v>
          </cell>
          <cell r="Y57">
            <v>1505.41126995632</v>
          </cell>
          <cell r="AA57">
            <v>0</v>
          </cell>
          <cell r="AB57">
            <v>1453.941732621518</v>
          </cell>
          <cell r="AC57" t="str">
            <v>Importado</v>
          </cell>
          <cell r="AD57" t="str">
            <v xml:space="preserve"> Reve</v>
          </cell>
          <cell r="AE57" t="str">
            <v>EXCLUSIVE</v>
          </cell>
        </row>
        <row r="58">
          <cell r="A58" t="str">
            <v>2388BR-0</v>
          </cell>
          <cell r="B58" t="str">
            <v>CUBA AP LAV RED INSCRIBE 419MM</v>
          </cell>
          <cell r="C58" t="str">
            <v>Inscribe</v>
          </cell>
          <cell r="D58" t="str">
            <v>Louças</v>
          </cell>
          <cell r="E58" t="str">
            <v>7324.90.00</v>
          </cell>
          <cell r="F58">
            <v>5641.57</v>
          </cell>
          <cell r="L58">
            <v>1353.3200589201058</v>
          </cell>
          <cell r="M58">
            <v>1134.9168217456795</v>
          </cell>
          <cell r="N58">
            <v>1134.9168217456795</v>
          </cell>
          <cell r="T58">
            <v>0</v>
          </cell>
          <cell r="U58">
            <v>0</v>
          </cell>
          <cell r="V58">
            <v>0</v>
          </cell>
          <cell r="X58">
            <v>2849.4276176263643</v>
          </cell>
          <cell r="Y58">
            <v>2950.2973552903377</v>
          </cell>
          <cell r="AA58">
            <v>0</v>
          </cell>
          <cell r="AB58">
            <v>2849.4276176263643</v>
          </cell>
          <cell r="AC58" t="str">
            <v>Importado</v>
          </cell>
          <cell r="AD58" t="str">
            <v xml:space="preserve"> Inscribe</v>
          </cell>
          <cell r="AE58" t="str">
            <v>EXCLUSIVE</v>
          </cell>
        </row>
        <row r="59">
          <cell r="A59" t="str">
            <v>99183BR-0</v>
          </cell>
          <cell r="B59" t="str">
            <v>CUBA AP LAV OVAL VOX 508X378MM</v>
          </cell>
          <cell r="C59" t="str">
            <v>Vox</v>
          </cell>
          <cell r="D59" t="str">
            <v>Louças</v>
          </cell>
          <cell r="E59" t="str">
            <v>6910.90.00</v>
          </cell>
          <cell r="F59">
            <v>3456.9</v>
          </cell>
          <cell r="L59">
            <v>1477.1653611923496</v>
          </cell>
          <cell r="M59">
            <v>1238.7755622679358</v>
          </cell>
          <cell r="N59">
            <v>1238.7755622679358</v>
          </cell>
          <cell r="T59">
            <v>0</v>
          </cell>
          <cell r="U59">
            <v>0</v>
          </cell>
          <cell r="V59">
            <v>0</v>
          </cell>
          <cell r="X59">
            <v>2908.378683459227</v>
          </cell>
          <cell r="Y59">
            <v>3011.3352888536838</v>
          </cell>
          <cell r="AA59">
            <v>0</v>
          </cell>
          <cell r="AB59">
            <v>2908.378683459227</v>
          </cell>
          <cell r="AC59" t="str">
            <v>Importado</v>
          </cell>
          <cell r="AD59" t="str">
            <v xml:space="preserve"> Vox</v>
          </cell>
          <cell r="AE59" t="str">
            <v>LUXURY</v>
          </cell>
        </row>
        <row r="60">
          <cell r="A60" t="str">
            <v>2660BR-1-7</v>
          </cell>
          <cell r="B60" t="str">
            <v>CUBA AP LAV RET 1F VOX 584X460MM PT</v>
          </cell>
          <cell r="C60" t="str">
            <v>Vox</v>
          </cell>
          <cell r="D60" t="str">
            <v>Louças</v>
          </cell>
          <cell r="E60" t="str">
            <v>6910.90.00</v>
          </cell>
          <cell r="F60">
            <v>2508.37</v>
          </cell>
          <cell r="L60">
            <v>583.70892422283259</v>
          </cell>
          <cell r="M60">
            <v>539.23586332966443</v>
          </cell>
          <cell r="N60">
            <v>507.04267745923664</v>
          </cell>
          <cell r="T60">
            <v>0</v>
          </cell>
          <cell r="U60">
            <v>0</v>
          </cell>
          <cell r="V60">
            <v>0</v>
          </cell>
          <cell r="X60">
            <v>1034.7059117740998</v>
          </cell>
          <cell r="Y60">
            <v>1071.3345010509031</v>
          </cell>
          <cell r="AA60">
            <v>0</v>
          </cell>
          <cell r="AB60">
            <v>1034.7059117740998</v>
          </cell>
          <cell r="AC60" t="str">
            <v>Nacional</v>
          </cell>
          <cell r="AD60" t="str">
            <v xml:space="preserve"> Vox</v>
          </cell>
          <cell r="AE60" t="str">
            <v>STANDARD</v>
          </cell>
        </row>
        <row r="61">
          <cell r="A61" t="str">
            <v>2660BR-8-7</v>
          </cell>
          <cell r="B61" t="str">
            <v>CUBA AP LAV RET 3F VOX 584X460MM PT</v>
          </cell>
          <cell r="C61" t="str">
            <v>Vox</v>
          </cell>
          <cell r="D61" t="str">
            <v>Louças</v>
          </cell>
          <cell r="E61" t="str">
            <v>6910.90.00</v>
          </cell>
          <cell r="F61">
            <v>2508.37</v>
          </cell>
          <cell r="L61">
            <v>583.70892422283259</v>
          </cell>
          <cell r="M61">
            <v>539.23586332966443</v>
          </cell>
          <cell r="N61">
            <v>507.04267745923664</v>
          </cell>
          <cell r="T61">
            <v>0</v>
          </cell>
          <cell r="U61">
            <v>0</v>
          </cell>
          <cell r="V61">
            <v>0</v>
          </cell>
          <cell r="X61">
            <v>1034.7059117740998</v>
          </cell>
          <cell r="Y61">
            <v>1071.3345010509031</v>
          </cell>
          <cell r="AA61">
            <v>0</v>
          </cell>
          <cell r="AB61">
            <v>1034.7059117740998</v>
          </cell>
          <cell r="AC61" t="str">
            <v>Nacional</v>
          </cell>
          <cell r="AD61" t="str">
            <v xml:space="preserve"> Vox</v>
          </cell>
          <cell r="AE61" t="str">
            <v>STANDARD</v>
          </cell>
        </row>
        <row r="62">
          <cell r="A62" t="str">
            <v>2660BR-1-0</v>
          </cell>
          <cell r="B62" t="str">
            <v>CUBA AP LAV RET 1F VOX 584X460MM</v>
          </cell>
          <cell r="C62" t="str">
            <v>Vox</v>
          </cell>
          <cell r="D62" t="str">
            <v>Louças</v>
          </cell>
          <cell r="E62" t="str">
            <v>6910.90.00</v>
          </cell>
          <cell r="F62">
            <v>1388.96</v>
          </cell>
          <cell r="L62">
            <v>449.00686478679438</v>
          </cell>
          <cell r="M62">
            <v>414.79681794589578</v>
          </cell>
          <cell r="N62">
            <v>390.03282881479748</v>
          </cell>
          <cell r="T62">
            <v>0</v>
          </cell>
          <cell r="U62">
            <v>0</v>
          </cell>
          <cell r="V62">
            <v>0</v>
          </cell>
          <cell r="X62">
            <v>795.92762444161519</v>
          </cell>
          <cell r="Y62">
            <v>824.10346234684846</v>
          </cell>
          <cell r="AA62">
            <v>0</v>
          </cell>
          <cell r="AB62">
            <v>795.92762444161519</v>
          </cell>
          <cell r="AC62" t="str">
            <v>Nacional</v>
          </cell>
          <cell r="AD62" t="str">
            <v xml:space="preserve"> Vox</v>
          </cell>
          <cell r="AE62" t="str">
            <v>STANDARD</v>
          </cell>
        </row>
        <row r="63">
          <cell r="A63" t="str">
            <v>2660BR-8-0</v>
          </cell>
          <cell r="B63" t="str">
            <v>CUBA AP LAV RET 3F VOX 584X460MM</v>
          </cell>
          <cell r="C63" t="str">
            <v>Vox</v>
          </cell>
          <cell r="D63" t="str">
            <v>Louças</v>
          </cell>
          <cell r="E63" t="str">
            <v>6910.90.00</v>
          </cell>
          <cell r="F63">
            <v>1388.96</v>
          </cell>
          <cell r="L63">
            <v>449.00686478679438</v>
          </cell>
          <cell r="M63">
            <v>414.79681794589578</v>
          </cell>
          <cell r="N63">
            <v>390.03282881479748</v>
          </cell>
          <cell r="T63">
            <v>0</v>
          </cell>
          <cell r="U63">
            <v>0</v>
          </cell>
          <cell r="V63">
            <v>0</v>
          </cell>
          <cell r="X63">
            <v>795.92762444161519</v>
          </cell>
          <cell r="Y63">
            <v>824.10346234684846</v>
          </cell>
          <cell r="AA63">
            <v>0</v>
          </cell>
          <cell r="AB63">
            <v>795.92762444161519</v>
          </cell>
          <cell r="AC63" t="str">
            <v>Nacional</v>
          </cell>
          <cell r="AD63" t="str">
            <v xml:space="preserve"> Vox</v>
          </cell>
          <cell r="AE63" t="str">
            <v>STANDARD</v>
          </cell>
        </row>
        <row r="64">
          <cell r="A64" t="str">
            <v>14715BR-1-0</v>
          </cell>
          <cell r="B64" t="str">
            <v>CUBA AP LAV RET 1F PARLIAM 562X443MM</v>
          </cell>
          <cell r="C64" t="str">
            <v>Parliament</v>
          </cell>
          <cell r="D64" t="str">
            <v>Louças</v>
          </cell>
          <cell r="E64" t="str">
            <v>6910.90.00</v>
          </cell>
          <cell r="F64">
            <v>2161.46</v>
          </cell>
          <cell r="L64">
            <v>391.37401195303448</v>
          </cell>
          <cell r="M64">
            <v>361.5550396137557</v>
          </cell>
          <cell r="N64">
            <v>339.96966411442696</v>
          </cell>
          <cell r="T64">
            <v>0</v>
          </cell>
          <cell r="U64">
            <v>0</v>
          </cell>
          <cell r="V64">
            <v>0</v>
          </cell>
          <cell r="X64">
            <v>648.93232357560032</v>
          </cell>
          <cell r="Y64">
            <v>671.90452783017668</v>
          </cell>
          <cell r="AA64">
            <v>0</v>
          </cell>
          <cell r="AB64">
            <v>648.93232357560032</v>
          </cell>
          <cell r="AC64" t="str">
            <v>Nacional</v>
          </cell>
          <cell r="AD64" t="str">
            <v xml:space="preserve"> Parliament</v>
          </cell>
          <cell r="AE64" t="str">
            <v>STANDARD</v>
          </cell>
        </row>
        <row r="65">
          <cell r="A65" t="str">
            <v>14715BR-8-0</v>
          </cell>
          <cell r="B65" t="str">
            <v>CUBA AP LAV RET 3F PARLIAM 562X443MM</v>
          </cell>
          <cell r="C65" t="str">
            <v>Parliament</v>
          </cell>
          <cell r="D65" t="str">
            <v>Louças</v>
          </cell>
          <cell r="E65" t="str">
            <v>6910.90.00</v>
          </cell>
          <cell r="F65">
            <v>2161.46</v>
          </cell>
          <cell r="L65">
            <v>391.37401195303448</v>
          </cell>
          <cell r="M65">
            <v>361.5550396137557</v>
          </cell>
          <cell r="N65">
            <v>339.96966411442696</v>
          </cell>
          <cell r="T65">
            <v>0</v>
          </cell>
          <cell r="U65">
            <v>0</v>
          </cell>
          <cell r="V65">
            <v>0</v>
          </cell>
          <cell r="X65">
            <v>648.93232357560032</v>
          </cell>
          <cell r="Y65">
            <v>671.90452783017668</v>
          </cell>
          <cell r="AA65">
            <v>0</v>
          </cell>
          <cell r="AB65">
            <v>648.93232357560032</v>
          </cell>
          <cell r="AC65" t="str">
            <v>Nacional</v>
          </cell>
          <cell r="AD65" t="str">
            <v xml:space="preserve"> Parliament</v>
          </cell>
          <cell r="AE65" t="str">
            <v>STANDARD</v>
          </cell>
        </row>
        <row r="66">
          <cell r="A66" t="str">
            <v>2661BR-0</v>
          </cell>
          <cell r="B66" t="str">
            <v>CUBA AP LAV QUAD VOX 413X413MM</v>
          </cell>
          <cell r="C66" t="str">
            <v>Vox</v>
          </cell>
          <cell r="D66" t="str">
            <v>Louças</v>
          </cell>
          <cell r="E66" t="str">
            <v>6910.90.00</v>
          </cell>
          <cell r="F66">
            <v>1157.21</v>
          </cell>
          <cell r="L66">
            <v>355.36994600985588</v>
          </cell>
          <cell r="M66">
            <v>328.29414059958117</v>
          </cell>
          <cell r="N66">
            <v>308.69449041453151</v>
          </cell>
          <cell r="T66">
            <v>0</v>
          </cell>
          <cell r="U66">
            <v>0</v>
          </cell>
          <cell r="V66">
            <v>0</v>
          </cell>
          <cell r="X66">
            <v>629.97600304000014</v>
          </cell>
          <cell r="Y66">
            <v>652.27715354761619</v>
          </cell>
          <cell r="AA66">
            <v>0</v>
          </cell>
          <cell r="AB66">
            <v>629.97600304000014</v>
          </cell>
          <cell r="AC66" t="str">
            <v>Nacional</v>
          </cell>
          <cell r="AD66" t="str">
            <v xml:space="preserve"> Vox</v>
          </cell>
          <cell r="AE66" t="str">
            <v>STANDARD</v>
          </cell>
        </row>
        <row r="67">
          <cell r="A67" t="str">
            <v>14800BR-7</v>
          </cell>
          <cell r="B67" t="str">
            <v>CUBA AP LAV RED VOX 420MM PT</v>
          </cell>
          <cell r="C67" t="str">
            <v>Vox</v>
          </cell>
          <cell r="D67" t="str">
            <v>Louças</v>
          </cell>
          <cell r="E67" t="str">
            <v>6910.90.00</v>
          </cell>
          <cell r="F67">
            <v>2144.73</v>
          </cell>
          <cell r="L67">
            <v>554.56216067591606</v>
          </cell>
          <cell r="M67">
            <v>512.30980557679868</v>
          </cell>
          <cell r="N67">
            <v>481.72414554236292</v>
          </cell>
          <cell r="T67">
            <v>0</v>
          </cell>
          <cell r="U67">
            <v>0</v>
          </cell>
          <cell r="V67">
            <v>0</v>
          </cell>
          <cell r="X67">
            <v>983.09080875200027</v>
          </cell>
          <cell r="Y67">
            <v>1017.8922233818212</v>
          </cell>
          <cell r="AA67">
            <v>0</v>
          </cell>
          <cell r="AB67">
            <v>983.09080875200027</v>
          </cell>
          <cell r="AC67" t="str">
            <v>Nacional</v>
          </cell>
          <cell r="AD67" t="str">
            <v xml:space="preserve"> Vox</v>
          </cell>
          <cell r="AE67" t="str">
            <v>STANDARD</v>
          </cell>
        </row>
        <row r="68">
          <cell r="A68" t="str">
            <v>14800BR-0</v>
          </cell>
          <cell r="B68" t="str">
            <v>CUBA AP LAV RED VOX 420MM</v>
          </cell>
          <cell r="C68" t="str">
            <v>Vox</v>
          </cell>
          <cell r="D68" t="str">
            <v>Louças</v>
          </cell>
          <cell r="E68" t="str">
            <v>6910.90.00</v>
          </cell>
          <cell r="F68">
            <v>1066.05</v>
          </cell>
          <cell r="L68">
            <v>426.58627744301231</v>
          </cell>
          <cell r="M68">
            <v>394.08446582830663</v>
          </cell>
          <cell r="N68">
            <v>370.55703503258678</v>
          </cell>
          <cell r="T68">
            <v>0</v>
          </cell>
          <cell r="U68">
            <v>0</v>
          </cell>
          <cell r="V68">
            <v>0</v>
          </cell>
          <cell r="X68">
            <v>756.22369904000016</v>
          </cell>
          <cell r="Y68">
            <v>782.99401798601627</v>
          </cell>
          <cell r="AA68">
            <v>0</v>
          </cell>
          <cell r="AB68">
            <v>756.22369904000016</v>
          </cell>
          <cell r="AC68" t="str">
            <v>Nacional</v>
          </cell>
          <cell r="AD68" t="str">
            <v xml:space="preserve"> Vox</v>
          </cell>
          <cell r="AE68" t="str">
            <v>STANDARD</v>
          </cell>
        </row>
        <row r="69">
          <cell r="A69" t="str">
            <v>4942BR-0</v>
          </cell>
          <cell r="B69" t="str">
            <v>LAV SUSP REACH 670X490MM</v>
          </cell>
          <cell r="C69" t="str">
            <v>Reach</v>
          </cell>
          <cell r="D69" t="str">
            <v>Louças</v>
          </cell>
          <cell r="E69" t="str">
            <v>6910.90.00</v>
          </cell>
          <cell r="F69">
            <v>3088.46</v>
          </cell>
          <cell r="L69">
            <v>853.45146331822866</v>
          </cell>
          <cell r="M69">
            <v>715.71866232162688</v>
          </cell>
          <cell r="N69">
            <v>715.71866232162688</v>
          </cell>
          <cell r="T69">
            <v>0</v>
          </cell>
          <cell r="U69">
            <v>0</v>
          </cell>
          <cell r="V69">
            <v>0</v>
          </cell>
          <cell r="X69">
            <v>1680.3535396187804</v>
          </cell>
          <cell r="Y69">
            <v>1739.8380549212854</v>
          </cell>
          <cell r="AA69">
            <v>0</v>
          </cell>
          <cell r="AB69">
            <v>1680.3535396187804</v>
          </cell>
          <cell r="AC69" t="str">
            <v>Importado</v>
          </cell>
          <cell r="AD69" t="str">
            <v xml:space="preserve"> Reach</v>
          </cell>
          <cell r="AE69" t="str">
            <v>LUXURY</v>
          </cell>
        </row>
        <row r="70">
          <cell r="A70" t="str">
            <v>77762BR-0</v>
          </cell>
          <cell r="B70" t="str">
            <v>CUBA AP LAV MODERN LIFE 575X410MM</v>
          </cell>
          <cell r="C70" t="str">
            <v>Modern Life</v>
          </cell>
          <cell r="D70" t="str">
            <v>Louças</v>
          </cell>
          <cell r="E70" t="str">
            <v>6910.90.00</v>
          </cell>
          <cell r="F70">
            <v>1982.13</v>
          </cell>
          <cell r="L70">
            <v>468.84032992687264</v>
          </cell>
          <cell r="M70">
            <v>433.11916193244429</v>
          </cell>
          <cell r="N70">
            <v>407.261301518567</v>
          </cell>
          <cell r="T70">
            <v>0</v>
          </cell>
          <cell r="U70">
            <v>0</v>
          </cell>
          <cell r="V70">
            <v>0</v>
          </cell>
          <cell r="X70">
            <v>830.84564175924629</v>
          </cell>
          <cell r="Y70">
            <v>860.25757747752368</v>
          </cell>
          <cell r="AA70">
            <v>0</v>
          </cell>
          <cell r="AB70">
            <v>830.84564175924629</v>
          </cell>
          <cell r="AC70" t="str">
            <v>Nacional</v>
          </cell>
          <cell r="AD70" t="str">
            <v xml:space="preserve"> Modern Life</v>
          </cell>
          <cell r="AE70" t="str">
            <v>STANDARD</v>
          </cell>
        </row>
        <row r="71">
          <cell r="A71" t="str">
            <v>2661BR-7</v>
          </cell>
          <cell r="B71" t="str">
            <v>CUBA AP LAV QUAD VOX 413X413MM PT</v>
          </cell>
          <cell r="C71" t="str">
            <v>Vox</v>
          </cell>
          <cell r="D71" t="str">
            <v>Louças</v>
          </cell>
          <cell r="E71" t="str">
            <v>6910.90.00</v>
          </cell>
          <cell r="F71">
            <v>2144.73</v>
          </cell>
          <cell r="L71">
            <v>461.98092981281258</v>
          </cell>
          <cell r="M71">
            <v>426.78238277945547</v>
          </cell>
          <cell r="N71">
            <v>401.30283753889091</v>
          </cell>
          <cell r="T71">
            <v>0</v>
          </cell>
          <cell r="U71">
            <v>0</v>
          </cell>
          <cell r="V71">
            <v>0</v>
          </cell>
          <cell r="X71">
            <v>818.96880395200003</v>
          </cell>
          <cell r="Y71">
            <v>847.96029961190095</v>
          </cell>
          <cell r="AA71">
            <v>0</v>
          </cell>
          <cell r="AB71">
            <v>818.96880395200003</v>
          </cell>
          <cell r="AC71" t="str">
            <v>Nacional</v>
          </cell>
          <cell r="AD71" t="str">
            <v xml:space="preserve"> Vox</v>
          </cell>
          <cell r="AE71" t="str">
            <v>STANDARD</v>
          </cell>
        </row>
        <row r="72">
          <cell r="A72" t="str">
            <v>5373BR-0</v>
          </cell>
          <cell r="B72" t="str">
            <v>CUBA AP LAV RET VOX 575X410MM</v>
          </cell>
          <cell r="C72" t="str">
            <v>Vox</v>
          </cell>
          <cell r="D72" t="str">
            <v>Louças</v>
          </cell>
          <cell r="E72" t="str">
            <v>6910.90.00</v>
          </cell>
          <cell r="F72">
            <v>1949.7</v>
          </cell>
          <cell r="L72">
            <v>784.44473063761484</v>
          </cell>
          <cell r="M72">
            <v>657.84846286900836</v>
          </cell>
          <cell r="N72">
            <v>657.84846286900836</v>
          </cell>
          <cell r="T72">
            <v>0</v>
          </cell>
          <cell r="U72">
            <v>0</v>
          </cell>
          <cell r="V72">
            <v>0</v>
          </cell>
          <cell r="X72">
            <v>1544.486753396915</v>
          </cell>
          <cell r="Y72">
            <v>1599.161584467166</v>
          </cell>
          <cell r="AA72">
            <v>0</v>
          </cell>
          <cell r="AB72">
            <v>1544.486753396915</v>
          </cell>
          <cell r="AC72" t="str">
            <v>Importado</v>
          </cell>
          <cell r="AD72" t="str">
            <v xml:space="preserve"> Vox</v>
          </cell>
          <cell r="AE72" t="str">
            <v>LUXURY</v>
          </cell>
        </row>
        <row r="73">
          <cell r="A73" t="str">
            <v>29595BR-0</v>
          </cell>
          <cell r="B73" t="str">
            <v>CUBA + VÁLVULA AP LAV RET DELTA 491X391MM</v>
          </cell>
          <cell r="C73" t="str">
            <v>Delta</v>
          </cell>
          <cell r="D73" t="str">
            <v>Louças</v>
          </cell>
          <cell r="E73" t="str">
            <v>6910.90.00</v>
          </cell>
          <cell r="F73">
            <v>2431.12</v>
          </cell>
          <cell r="L73">
            <v>873.36276107288654</v>
          </cell>
          <cell r="M73">
            <v>732.41660942999999</v>
          </cell>
          <cell r="N73">
            <v>732.41660942999999</v>
          </cell>
          <cell r="T73">
            <v>0</v>
          </cell>
          <cell r="U73">
            <v>0</v>
          </cell>
          <cell r="V73">
            <v>0</v>
          </cell>
          <cell r="X73">
            <v>1717.32771198</v>
          </cell>
          <cell r="Y73">
            <v>1778.1211129840922</v>
          </cell>
          <cell r="AA73">
            <v>0</v>
          </cell>
          <cell r="AB73">
            <v>1717.32771198</v>
          </cell>
          <cell r="AC73" t="str">
            <v>Importado</v>
          </cell>
          <cell r="AD73" t="str">
            <v xml:space="preserve"> Delta</v>
          </cell>
          <cell r="AE73" t="str">
            <v>LUXURY</v>
          </cell>
        </row>
        <row r="74">
          <cell r="A74">
            <v>1516185</v>
          </cell>
          <cell r="B74" t="str">
            <v>VALV ESCOAM P CUBA APOIO DELTA CP</v>
          </cell>
          <cell r="C74" t="str">
            <v>Delta</v>
          </cell>
          <cell r="D74" t="str">
            <v>Louças</v>
          </cell>
          <cell r="E74" t="str">
            <v>8481.80.11</v>
          </cell>
          <cell r="F74" t="e">
            <v>#N/A</v>
          </cell>
          <cell r="L74">
            <v>256.82041798762884</v>
          </cell>
          <cell r="M74">
            <v>215.37389519999999</v>
          </cell>
          <cell r="N74">
            <v>215.37389519999999</v>
          </cell>
          <cell r="T74">
            <v>0</v>
          </cell>
          <cell r="U74">
            <v>0</v>
          </cell>
          <cell r="V74">
            <v>0</v>
          </cell>
          <cell r="X74">
            <v>509.59882490400008</v>
          </cell>
          <cell r="Y74">
            <v>527.63862330560175</v>
          </cell>
          <cell r="AA74">
            <v>0</v>
          </cell>
          <cell r="AB74">
            <v>509.59882490400008</v>
          </cell>
          <cell r="AC74" t="str">
            <v>Importado</v>
          </cell>
          <cell r="AD74" t="str">
            <v xml:space="preserve"> Delta</v>
          </cell>
          <cell r="AE74" t="str">
            <v>LUXURY</v>
          </cell>
        </row>
        <row r="75">
          <cell r="A75" t="str">
            <v>2200BR-G-0</v>
          </cell>
          <cell r="B75" t="str">
            <v>CUBA AP LAV RED CONI BELL 413MM</v>
          </cell>
          <cell r="C75" t="str">
            <v>Conical Bell</v>
          </cell>
          <cell r="D75" t="str">
            <v>Louças</v>
          </cell>
          <cell r="E75" t="str">
            <v>6910.90.00</v>
          </cell>
          <cell r="F75">
            <v>1234.46</v>
          </cell>
          <cell r="L75">
            <v>252.27913000603547</v>
          </cell>
          <cell r="M75">
            <v>233.05786295795659</v>
          </cell>
          <cell r="N75">
            <v>219.14396069180992</v>
          </cell>
          <cell r="T75">
            <v>0</v>
          </cell>
          <cell r="U75">
            <v>0</v>
          </cell>
          <cell r="V75">
            <v>0</v>
          </cell>
          <cell r="X75">
            <v>403.71777990297898</v>
          </cell>
          <cell r="Y75">
            <v>418.00938931154445</v>
          </cell>
          <cell r="AA75">
            <v>0</v>
          </cell>
          <cell r="AB75">
            <v>403.71777990297898</v>
          </cell>
          <cell r="AC75" t="str">
            <v>Nacional</v>
          </cell>
          <cell r="AD75" t="str">
            <v xml:space="preserve"> Conical Bell</v>
          </cell>
          <cell r="AE75" t="str">
            <v>STANDARD</v>
          </cell>
        </row>
        <row r="76">
          <cell r="A76" t="str">
            <v>2741BR-TG2</v>
          </cell>
          <cell r="B76" t="str">
            <v>CUBA EMB LAV OVAL WHIST 483X410MM VIDRO</v>
          </cell>
          <cell r="C76" t="str">
            <v>Whist</v>
          </cell>
          <cell r="D76" t="str">
            <v>Louças</v>
          </cell>
          <cell r="E76" t="str">
            <v>7020.00.90</v>
          </cell>
          <cell r="F76">
            <v>10538.87</v>
          </cell>
          <cell r="L76">
            <v>4674.3352982191718</v>
          </cell>
          <cell r="M76">
            <v>3919.9757111866829</v>
          </cell>
          <cell r="N76">
            <v>3919.9757111866829</v>
          </cell>
          <cell r="T76">
            <v>0</v>
          </cell>
          <cell r="U76">
            <v>0</v>
          </cell>
          <cell r="V76">
            <v>0</v>
          </cell>
          <cell r="X76">
            <v>8497.0724736627199</v>
          </cell>
          <cell r="Y76">
            <v>8797.8688392303811</v>
          </cell>
          <cell r="AA76">
            <v>0</v>
          </cell>
          <cell r="AB76">
            <v>8497.0724736627199</v>
          </cell>
          <cell r="AC76" t="str">
            <v>Importado</v>
          </cell>
          <cell r="AD76" t="str">
            <v xml:space="preserve"> Whist</v>
          </cell>
          <cell r="AE76" t="str">
            <v>EXCLUSIVE</v>
          </cell>
        </row>
        <row r="77">
          <cell r="A77" t="str">
            <v>2215BR-0</v>
          </cell>
          <cell r="B77" t="str">
            <v>CUBA EMB LAV RET LADENA 591X413MM</v>
          </cell>
          <cell r="C77" t="str">
            <v>Ladena</v>
          </cell>
          <cell r="D77" t="str">
            <v>Louças</v>
          </cell>
          <cell r="E77" t="str">
            <v>6910.90.00</v>
          </cell>
          <cell r="F77">
            <v>1079.96</v>
          </cell>
          <cell r="L77">
            <v>373.61394685002858</v>
          </cell>
          <cell r="M77">
            <v>345.1481223281217</v>
          </cell>
          <cell r="N77">
            <v>324.54226427868156</v>
          </cell>
          <cell r="T77">
            <v>0</v>
          </cell>
          <cell r="U77">
            <v>0</v>
          </cell>
          <cell r="V77">
            <v>0</v>
          </cell>
          <cell r="X77">
            <v>770.11094560000015</v>
          </cell>
          <cell r="Y77">
            <v>797.37287307424026</v>
          </cell>
          <cell r="AA77">
            <v>0</v>
          </cell>
          <cell r="AB77">
            <v>770.11094560000015</v>
          </cell>
          <cell r="AC77" t="str">
            <v>Nacional</v>
          </cell>
          <cell r="AD77" t="str">
            <v xml:space="preserve"> Ladena</v>
          </cell>
          <cell r="AE77" t="str">
            <v>LUXURY</v>
          </cell>
        </row>
        <row r="78">
          <cell r="A78" t="str">
            <v>2882BR-0</v>
          </cell>
          <cell r="B78" t="str">
            <v>CUBA EMB LAV RET VERTICYL 438X330MM</v>
          </cell>
          <cell r="C78" t="str">
            <v>Verticyl™</v>
          </cell>
          <cell r="D78" t="str">
            <v>Louças</v>
          </cell>
          <cell r="E78" t="str">
            <v>6910.90.00</v>
          </cell>
          <cell r="F78">
            <v>925.46</v>
          </cell>
          <cell r="L78">
            <v>303.21255204901001</v>
          </cell>
          <cell r="M78">
            <v>280.1106433214664</v>
          </cell>
          <cell r="N78">
            <v>263.38761983958779</v>
          </cell>
          <cell r="T78">
            <v>0</v>
          </cell>
          <cell r="U78">
            <v>0</v>
          </cell>
          <cell r="V78">
            <v>0</v>
          </cell>
          <cell r="X78">
            <v>624.92609520000019</v>
          </cell>
          <cell r="Y78">
            <v>647.04847897008028</v>
          </cell>
          <cell r="AA78">
            <v>0</v>
          </cell>
          <cell r="AB78">
            <v>624.92609520000019</v>
          </cell>
          <cell r="AC78" t="str">
            <v>Nacional</v>
          </cell>
          <cell r="AD78" t="str">
            <v xml:space="preserve"> Verticyl™</v>
          </cell>
          <cell r="AE78" t="str">
            <v>LUXURY</v>
          </cell>
        </row>
        <row r="79">
          <cell r="A79" t="str">
            <v>2210BR-0</v>
          </cell>
          <cell r="B79" t="str">
            <v>CUBA EMB LAV OVAL CAXTON 432X356MM</v>
          </cell>
          <cell r="C79" t="str">
            <v>Caxton</v>
          </cell>
          <cell r="D79" t="str">
            <v>Louças</v>
          </cell>
          <cell r="E79" t="str">
            <v>6910.90.00</v>
          </cell>
          <cell r="F79">
            <v>635.67999999999995</v>
          </cell>
          <cell r="L79">
            <v>160.00998465002715</v>
          </cell>
          <cell r="M79">
            <v>147.81874772431081</v>
          </cell>
          <cell r="N79">
            <v>138.99374786017285</v>
          </cell>
          <cell r="T79">
            <v>0</v>
          </cell>
          <cell r="U79">
            <v>0</v>
          </cell>
          <cell r="V79">
            <v>0</v>
          </cell>
          <cell r="X79">
            <v>256.03032748800001</v>
          </cell>
          <cell r="Y79">
            <v>265.09380108107524</v>
          </cell>
          <cell r="AA79">
            <v>0</v>
          </cell>
          <cell r="AB79">
            <v>256.03032748800001</v>
          </cell>
          <cell r="AC79" t="str">
            <v>Nacional</v>
          </cell>
          <cell r="AD79" t="str">
            <v xml:space="preserve"> Caxton</v>
          </cell>
          <cell r="AE79" t="str">
            <v>STANDARD</v>
          </cell>
        </row>
        <row r="80">
          <cell r="A80" t="str">
            <v>20000BR-0</v>
          </cell>
          <cell r="B80" t="str">
            <v>CUBA EMB LAV RET CAXTON 448X334MM</v>
          </cell>
          <cell r="C80" t="str">
            <v>Caxton</v>
          </cell>
          <cell r="D80" t="str">
            <v>Louças</v>
          </cell>
          <cell r="E80" t="str">
            <v>6910.90.00</v>
          </cell>
          <cell r="F80">
            <v>789.5</v>
          </cell>
          <cell r="L80">
            <v>147.89870941595433</v>
          </cell>
          <cell r="M80">
            <v>136.63023631759592</v>
          </cell>
          <cell r="N80">
            <v>128.4732072837096</v>
          </cell>
          <cell r="T80">
            <v>0</v>
          </cell>
          <cell r="U80">
            <v>0</v>
          </cell>
          <cell r="V80">
            <v>0</v>
          </cell>
          <cell r="X80">
            <v>245.61696742468297</v>
          </cell>
          <cell r="Y80">
            <v>254.31180807151677</v>
          </cell>
          <cell r="AA80">
            <v>0</v>
          </cell>
          <cell r="AB80">
            <v>245.61696742468297</v>
          </cell>
          <cell r="AC80" t="str">
            <v>Nacional</v>
          </cell>
          <cell r="AD80" t="str">
            <v xml:space="preserve"> Caxton</v>
          </cell>
          <cell r="AE80" t="str">
            <v>STANDARD</v>
          </cell>
        </row>
        <row r="81">
          <cell r="A81" t="str">
            <v>97013BR-0</v>
          </cell>
          <cell r="B81" t="str">
            <v>CUBA S-ENC LAV RED VOX 420MM</v>
          </cell>
          <cell r="C81" t="str">
            <v>Vox</v>
          </cell>
          <cell r="D81" t="str">
            <v>Louças</v>
          </cell>
          <cell r="E81" t="str">
            <v>6910.90.00</v>
          </cell>
          <cell r="F81">
            <v>4048.48</v>
          </cell>
          <cell r="L81">
            <v>1452.5034812860529</v>
          </cell>
          <cell r="M81">
            <v>1218.0936975626553</v>
          </cell>
          <cell r="N81">
            <v>1218.0936975626553</v>
          </cell>
          <cell r="T81">
            <v>0</v>
          </cell>
          <cell r="U81">
            <v>0</v>
          </cell>
          <cell r="V81">
            <v>0</v>
          </cell>
          <cell r="X81">
            <v>2859.8221117321395</v>
          </cell>
          <cell r="Y81">
            <v>2961.0598144874575</v>
          </cell>
          <cell r="AA81">
            <v>0</v>
          </cell>
          <cell r="AB81">
            <v>2859.8221117321395</v>
          </cell>
          <cell r="AC81" t="str">
            <v>Importado</v>
          </cell>
          <cell r="AD81" t="str">
            <v xml:space="preserve"> Vox</v>
          </cell>
          <cell r="AE81" t="str">
            <v>LUXURY</v>
          </cell>
        </row>
        <row r="82">
          <cell r="A82" t="str">
            <v>11479BR-VC1-0</v>
          </cell>
          <cell r="B82" t="str">
            <v>CUBA S-ENC RET 1F FOREFRONT 578X462MM</v>
          </cell>
          <cell r="C82" t="str">
            <v>Forefront</v>
          </cell>
          <cell r="D82" t="str">
            <v>Louças</v>
          </cell>
          <cell r="E82" t="str">
            <v>6910.90.00</v>
          </cell>
          <cell r="F82">
            <v>2161.46</v>
          </cell>
          <cell r="L82">
            <v>825.01179875559308</v>
          </cell>
          <cell r="M82">
            <v>691.86868425901321</v>
          </cell>
          <cell r="N82">
            <v>691.86868425901321</v>
          </cell>
          <cell r="T82">
            <v>0</v>
          </cell>
          <cell r="U82">
            <v>0</v>
          </cell>
          <cell r="V82">
            <v>0</v>
          </cell>
          <cell r="X82">
            <v>1624.3589188730473</v>
          </cell>
          <cell r="Y82">
            <v>1681.8612246011533</v>
          </cell>
          <cell r="AA82">
            <v>0</v>
          </cell>
          <cell r="AB82">
            <v>1624.3589188730473</v>
          </cell>
          <cell r="AC82" t="str">
            <v>Importado</v>
          </cell>
          <cell r="AD82" t="str">
            <v xml:space="preserve"> Forefront</v>
          </cell>
          <cell r="AE82" t="str">
            <v>LUXURY</v>
          </cell>
        </row>
        <row r="83">
          <cell r="A83" t="str">
            <v>11479BR-VC8-0</v>
          </cell>
          <cell r="B83" t="str">
            <v>CUBA S-ENC RET 3F FOREFRONT 578X462MM</v>
          </cell>
          <cell r="C83" t="str">
            <v>Forefront</v>
          </cell>
          <cell r="D83" t="str">
            <v>Louças</v>
          </cell>
          <cell r="E83" t="str">
            <v>6910.90.00</v>
          </cell>
          <cell r="F83">
            <v>2161.46</v>
          </cell>
          <cell r="L83">
            <v>825.01981817547392</v>
          </cell>
          <cell r="M83">
            <v>691.87540947856746</v>
          </cell>
          <cell r="N83">
            <v>691.87540947856746</v>
          </cell>
          <cell r="T83">
            <v>0</v>
          </cell>
          <cell r="U83">
            <v>0</v>
          </cell>
          <cell r="V83">
            <v>0</v>
          </cell>
          <cell r="X83">
            <v>1624.3589188730473</v>
          </cell>
          <cell r="Y83">
            <v>1681.8612246011533</v>
          </cell>
          <cell r="AA83">
            <v>0</v>
          </cell>
          <cell r="AB83">
            <v>1624.3589188730473</v>
          </cell>
          <cell r="AC83" t="str">
            <v>Importado</v>
          </cell>
          <cell r="AD83" t="str">
            <v xml:space="preserve"> Forefront</v>
          </cell>
          <cell r="AE83" t="str">
            <v>LUXURY</v>
          </cell>
        </row>
        <row r="84">
          <cell r="A84" t="str">
            <v>98930BR-1-0</v>
          </cell>
          <cell r="B84" t="str">
            <v>CUBA S-ENC LAV QUAD 1F F.FRONT 460X420MM</v>
          </cell>
          <cell r="C84" t="str">
            <v>Forefront</v>
          </cell>
          <cell r="D84" t="str">
            <v>Louças</v>
          </cell>
          <cell r="E84" t="str">
            <v>6910.90.00</v>
          </cell>
          <cell r="F84">
            <v>1791.76</v>
          </cell>
          <cell r="L84">
            <v>552.93559810944032</v>
          </cell>
          <cell r="M84">
            <v>463.70103472578427</v>
          </cell>
          <cell r="N84">
            <v>463.70103472578427</v>
          </cell>
          <cell r="T84">
            <v>0</v>
          </cell>
          <cell r="U84">
            <v>0</v>
          </cell>
          <cell r="V84">
            <v>0</v>
          </cell>
          <cell r="X84">
            <v>1088.6703338136754</v>
          </cell>
          <cell r="Y84">
            <v>1127.2092636306795</v>
          </cell>
          <cell r="AA84">
            <v>0</v>
          </cell>
          <cell r="AB84">
            <v>1088.6703338136754</v>
          </cell>
          <cell r="AC84" t="str">
            <v>Importado</v>
          </cell>
          <cell r="AD84" t="str">
            <v xml:space="preserve"> Forefront</v>
          </cell>
          <cell r="AE84" t="str">
            <v>LUXURY</v>
          </cell>
        </row>
        <row r="85">
          <cell r="A85" t="str">
            <v>2714BR-1-0</v>
          </cell>
          <cell r="B85" t="str">
            <v>CUBA SOB LAV RED 1F BRYANT 479MM</v>
          </cell>
          <cell r="C85" t="str">
            <v>Bryant</v>
          </cell>
          <cell r="D85" t="str">
            <v>Louças</v>
          </cell>
          <cell r="E85" t="str">
            <v>6910.90.00</v>
          </cell>
          <cell r="F85">
            <v>1602.27</v>
          </cell>
          <cell r="L85">
            <v>630.23863230365987</v>
          </cell>
          <cell r="M85">
            <v>528.52865129788188</v>
          </cell>
          <cell r="N85">
            <v>528.52865129788188</v>
          </cell>
          <cell r="T85">
            <v>0</v>
          </cell>
          <cell r="U85">
            <v>0</v>
          </cell>
          <cell r="V85">
            <v>0</v>
          </cell>
          <cell r="X85">
            <v>1228.7232459131149</v>
          </cell>
          <cell r="Y85">
            <v>1272.2200488184392</v>
          </cell>
          <cell r="AA85">
            <v>0</v>
          </cell>
          <cell r="AB85">
            <v>1228.7232459131149</v>
          </cell>
          <cell r="AC85" t="str">
            <v>Importado</v>
          </cell>
          <cell r="AD85" t="str">
            <v xml:space="preserve"> Bryant</v>
          </cell>
          <cell r="AE85" t="str">
            <v>EXCLUSIVE</v>
          </cell>
        </row>
        <row r="86">
          <cell r="A86" t="str">
            <v>2714BR-8-0</v>
          </cell>
          <cell r="B86" t="str">
            <v>CUBA SOB LAV RED 3F BRYANT 479MM</v>
          </cell>
          <cell r="C86" t="str">
            <v>Bryant</v>
          </cell>
          <cell r="D86" t="str">
            <v>Louças</v>
          </cell>
          <cell r="E86" t="str">
            <v>6910.90.00</v>
          </cell>
          <cell r="F86">
            <v>1602.27</v>
          </cell>
          <cell r="L86">
            <v>630.23863230365987</v>
          </cell>
          <cell r="M86">
            <v>528.52865129788188</v>
          </cell>
          <cell r="N86">
            <v>528.52865129788188</v>
          </cell>
          <cell r="T86">
            <v>0</v>
          </cell>
          <cell r="U86">
            <v>0</v>
          </cell>
          <cell r="V86">
            <v>0</v>
          </cell>
          <cell r="X86">
            <v>1228.7232459131149</v>
          </cell>
          <cell r="Y86">
            <v>1272.2200488184392</v>
          </cell>
          <cell r="AA86">
            <v>0</v>
          </cell>
          <cell r="AB86">
            <v>1228.7232459131149</v>
          </cell>
          <cell r="AC86" t="str">
            <v>Importado</v>
          </cell>
          <cell r="AD86" t="str">
            <v xml:space="preserve"> Bryant</v>
          </cell>
          <cell r="AE86" t="str">
            <v>EXCLUSIVE</v>
          </cell>
        </row>
        <row r="87">
          <cell r="A87" t="str">
            <v>2699BR-8-0</v>
          </cell>
          <cell r="B87" t="str">
            <v>CUBA SOB LAV OVAL 3F BRYANT 511X419MM</v>
          </cell>
          <cell r="C87" t="str">
            <v>Bryant</v>
          </cell>
          <cell r="D87" t="str">
            <v>Louças</v>
          </cell>
          <cell r="E87" t="str">
            <v>6910.90.00</v>
          </cell>
          <cell r="F87">
            <v>1127.1300000000001</v>
          </cell>
          <cell r="L87">
            <v>443.3447388194279</v>
          </cell>
          <cell r="M87">
            <v>371.79630834712827</v>
          </cell>
          <cell r="N87">
            <v>371.79630834712827</v>
          </cell>
          <cell r="T87">
            <v>0</v>
          </cell>
          <cell r="U87">
            <v>0</v>
          </cell>
          <cell r="V87">
            <v>0</v>
          </cell>
          <cell r="X87">
            <v>864.35194324653992</v>
          </cell>
          <cell r="Y87">
            <v>894.95000203746758</v>
          </cell>
          <cell r="AA87">
            <v>0</v>
          </cell>
          <cell r="AB87">
            <v>864.35194324653992</v>
          </cell>
          <cell r="AC87" t="str">
            <v>Importado</v>
          </cell>
          <cell r="AD87" t="str">
            <v xml:space="preserve"> Bryant</v>
          </cell>
          <cell r="AE87" t="str">
            <v>EXCLUSIVE</v>
          </cell>
        </row>
        <row r="88">
          <cell r="A88" t="str">
            <v>17156BR-0</v>
          </cell>
          <cell r="B88" t="str">
            <v>LAV P COLUNA SUSP PANACHE 600X479MM</v>
          </cell>
          <cell r="C88" t="str">
            <v>Panache</v>
          </cell>
          <cell r="D88" t="str">
            <v>Louças</v>
          </cell>
          <cell r="E88" t="str">
            <v>6910.90.00</v>
          </cell>
          <cell r="F88">
            <v>1910.32</v>
          </cell>
          <cell r="L88">
            <v>820.47363345726524</v>
          </cell>
          <cell r="M88">
            <v>688.06290298577574</v>
          </cell>
          <cell r="N88">
            <v>688.06290298577574</v>
          </cell>
          <cell r="T88">
            <v>0</v>
          </cell>
          <cell r="U88">
            <v>0</v>
          </cell>
          <cell r="V88">
            <v>0</v>
          </cell>
          <cell r="X88">
            <v>1607.1997871673279</v>
          </cell>
          <cell r="Y88">
            <v>1664.0946596330516</v>
          </cell>
          <cell r="AA88">
            <v>0</v>
          </cell>
          <cell r="AB88">
            <v>1607.1997871673279</v>
          </cell>
          <cell r="AC88" t="str">
            <v>Importado</v>
          </cell>
          <cell r="AD88" t="str">
            <v xml:space="preserve"> Panache</v>
          </cell>
          <cell r="AE88" t="str">
            <v>LUXURY</v>
          </cell>
        </row>
        <row r="89">
          <cell r="A89" t="str">
            <v>17154BR-0</v>
          </cell>
          <cell r="B89" t="str">
            <v>COLUNA SUSP P LAV PANACHE</v>
          </cell>
          <cell r="C89" t="str">
            <v>Panache</v>
          </cell>
          <cell r="D89" t="str">
            <v>Louças</v>
          </cell>
          <cell r="E89" t="str">
            <v>6910.90.00</v>
          </cell>
          <cell r="F89">
            <v>1122.79</v>
          </cell>
          <cell r="L89">
            <v>482.23247403594866</v>
          </cell>
          <cell r="M89">
            <v>404.40821309642956</v>
          </cell>
          <cell r="N89">
            <v>404.40821309642956</v>
          </cell>
          <cell r="T89">
            <v>0</v>
          </cell>
          <cell r="U89">
            <v>0</v>
          </cell>
          <cell r="V89">
            <v>0</v>
          </cell>
          <cell r="X89">
            <v>944.62990403471599</v>
          </cell>
          <cell r="Y89">
            <v>978.06980263754508</v>
          </cell>
          <cell r="AA89">
            <v>0</v>
          </cell>
          <cell r="AB89">
            <v>944.62990403471599</v>
          </cell>
          <cell r="AC89" t="str">
            <v>Importado</v>
          </cell>
          <cell r="AD89" t="str">
            <v xml:space="preserve"> Panache</v>
          </cell>
          <cell r="AE89" t="str">
            <v>LUXURY</v>
          </cell>
        </row>
        <row r="90">
          <cell r="A90" t="str">
            <v>8331BR-0</v>
          </cell>
          <cell r="B90" t="str">
            <v>BANH FREEST VEIL 1660X933MM</v>
          </cell>
          <cell r="C90" t="str">
            <v>Veil</v>
          </cell>
          <cell r="D90" t="str">
            <v>Louças</v>
          </cell>
          <cell r="E90" t="str">
            <v>3922.10.00</v>
          </cell>
          <cell r="F90">
            <v>91816.12</v>
          </cell>
          <cell r="L90">
            <v>34169.366267778474</v>
          </cell>
          <cell r="M90">
            <v>28655.001682776761</v>
          </cell>
          <cell r="N90">
            <v>28655.001682776761</v>
          </cell>
          <cell r="T90">
            <v>0</v>
          </cell>
          <cell r="U90">
            <v>0</v>
          </cell>
          <cell r="V90">
            <v>0</v>
          </cell>
          <cell r="X90">
            <v>63727.026143040013</v>
          </cell>
          <cell r="Y90">
            <v>65982.962868503644</v>
          </cell>
          <cell r="AA90">
            <v>0</v>
          </cell>
          <cell r="AB90">
            <v>63727.026143040013</v>
          </cell>
          <cell r="AC90" t="str">
            <v>Importado</v>
          </cell>
          <cell r="AD90" t="str">
            <v xml:space="preserve"> Veil</v>
          </cell>
          <cell r="AE90" t="str">
            <v>EXCLUSIVE</v>
          </cell>
        </row>
        <row r="91">
          <cell r="A91" t="str">
            <v>1800BR-HW1</v>
          </cell>
          <cell r="B91" t="str">
            <v>BANH FREEST OVAL ABRAZO 1670X800MM</v>
          </cell>
          <cell r="C91" t="str">
            <v>Abrazo</v>
          </cell>
          <cell r="D91" t="str">
            <v>Louças</v>
          </cell>
          <cell r="E91" t="str">
            <v>3922.10.00</v>
          </cell>
          <cell r="F91">
            <v>65553.14</v>
          </cell>
          <cell r="L91">
            <v>28865.795656423812</v>
          </cell>
          <cell r="M91">
            <v>24207.3387205168</v>
          </cell>
          <cell r="N91">
            <v>24207.3387205168</v>
          </cell>
          <cell r="T91">
            <v>0</v>
          </cell>
          <cell r="U91">
            <v>0</v>
          </cell>
          <cell r="V91">
            <v>0</v>
          </cell>
          <cell r="X91">
            <v>53849.569100420063</v>
          </cell>
          <cell r="Y91">
            <v>55755.843846574942</v>
          </cell>
          <cell r="AA91">
            <v>0</v>
          </cell>
          <cell r="AB91">
            <v>53849.569100420063</v>
          </cell>
          <cell r="AC91" t="str">
            <v>Importado</v>
          </cell>
          <cell r="AD91" t="str">
            <v xml:space="preserve"> Abrazo</v>
          </cell>
          <cell r="AE91" t="str">
            <v>EXCLUSIVE</v>
          </cell>
        </row>
        <row r="92">
          <cell r="A92" t="str">
            <v>819BR-F62-0</v>
          </cell>
          <cell r="B92" t="str">
            <v>BANH FREEST RET REVE 1700X800MM</v>
          </cell>
          <cell r="C92" t="str">
            <v>Rêve®67"</v>
          </cell>
          <cell r="D92" t="str">
            <v>Louças</v>
          </cell>
          <cell r="E92" t="str">
            <v>7324.21.00</v>
          </cell>
          <cell r="F92">
            <v>57271.66</v>
          </cell>
          <cell r="L92">
            <v>21721.254226932026</v>
          </cell>
          <cell r="M92">
            <v>18215.806858896885</v>
          </cell>
          <cell r="N92">
            <v>18215.806858896885</v>
          </cell>
          <cell r="T92">
            <v>0</v>
          </cell>
          <cell r="U92">
            <v>0</v>
          </cell>
          <cell r="V92">
            <v>0</v>
          </cell>
          <cell r="X92">
            <v>42676.553692166672</v>
          </cell>
          <cell r="Y92">
            <v>44187.303692869376</v>
          </cell>
          <cell r="AA92">
            <v>0</v>
          </cell>
          <cell r="AB92">
            <v>42676.553692166672</v>
          </cell>
          <cell r="AC92" t="str">
            <v>Importado</v>
          </cell>
          <cell r="AD92" t="str">
            <v xml:space="preserve"> Rêve®67"</v>
          </cell>
          <cell r="AE92" t="str">
            <v>EXCLUSIVE</v>
          </cell>
        </row>
        <row r="93">
          <cell r="A93" t="str">
            <v>25164BR-0</v>
          </cell>
          <cell r="B93" t="str">
            <v>BANH FREEST RET EVOK 1700X750MM</v>
          </cell>
          <cell r="C93" t="str">
            <v>Evok 2.0</v>
          </cell>
          <cell r="D93" t="str">
            <v>Louças</v>
          </cell>
          <cell r="E93" t="str">
            <v>3922.10.00</v>
          </cell>
          <cell r="F93">
            <v>24073.05</v>
          </cell>
          <cell r="L93">
            <v>12998.680619429322</v>
          </cell>
          <cell r="M93">
            <v>10900.910836466664</v>
          </cell>
          <cell r="N93">
            <v>10900.910836466664</v>
          </cell>
          <cell r="T93">
            <v>0</v>
          </cell>
          <cell r="U93">
            <v>0</v>
          </cell>
          <cell r="V93">
            <v>0</v>
          </cell>
          <cell r="X93">
            <v>24249.23111636029</v>
          </cell>
          <cell r="Y93">
            <v>25107.653897879445</v>
          </cell>
          <cell r="AA93">
            <v>0</v>
          </cell>
          <cell r="AB93">
            <v>24249.23111636029</v>
          </cell>
          <cell r="AC93" t="str">
            <v>Importado</v>
          </cell>
          <cell r="AD93" t="str">
            <v xml:space="preserve"> Evok 2.0</v>
          </cell>
          <cell r="AE93" t="str">
            <v>LUXURY</v>
          </cell>
        </row>
        <row r="94">
          <cell r="A94" t="str">
            <v>25165BR-0</v>
          </cell>
          <cell r="B94" t="str">
            <v>BANH FREEST OVAL EVOK 1700X750MM</v>
          </cell>
          <cell r="C94" t="str">
            <v>Evok 2.0</v>
          </cell>
          <cell r="D94" t="str">
            <v>Louças</v>
          </cell>
          <cell r="E94" t="str">
            <v>3922.10.00</v>
          </cell>
          <cell r="F94">
            <v>24073.05</v>
          </cell>
          <cell r="L94">
            <v>12998.680619429322</v>
          </cell>
          <cell r="M94">
            <v>10900.910836466664</v>
          </cell>
          <cell r="N94">
            <v>10900.910836466664</v>
          </cell>
          <cell r="T94">
            <v>0</v>
          </cell>
          <cell r="U94">
            <v>0</v>
          </cell>
          <cell r="V94">
            <v>0</v>
          </cell>
          <cell r="X94">
            <v>24249.23111636029</v>
          </cell>
          <cell r="Y94">
            <v>25107.653897879445</v>
          </cell>
          <cell r="AA94">
            <v>0</v>
          </cell>
          <cell r="AB94">
            <v>24249.23111636029</v>
          </cell>
          <cell r="AC94" t="str">
            <v>Importado</v>
          </cell>
          <cell r="AD94" t="str">
            <v xml:space="preserve"> Evok 2.0</v>
          </cell>
          <cell r="AE94" t="str">
            <v>LUXURY</v>
          </cell>
        </row>
        <row r="95">
          <cell r="A95" t="str">
            <v>25166BR-0</v>
          </cell>
          <cell r="B95" t="str">
            <v>BANH FREEST OVAL EVOK 1600X750MM</v>
          </cell>
          <cell r="C95" t="str">
            <v>Evok 2.0</v>
          </cell>
          <cell r="D95" t="str">
            <v>Louças</v>
          </cell>
          <cell r="E95" t="str">
            <v>3922.10.00</v>
          </cell>
          <cell r="F95">
            <v>22519.95</v>
          </cell>
          <cell r="L95">
            <v>11697.431215971008</v>
          </cell>
          <cell r="M95">
            <v>9809.6613367364935</v>
          </cell>
          <cell r="N95">
            <v>9809.6613367364935</v>
          </cell>
          <cell r="T95">
            <v>0</v>
          </cell>
          <cell r="U95">
            <v>0</v>
          </cell>
          <cell r="V95">
            <v>0</v>
          </cell>
          <cell r="X95">
            <v>21824.308004724269</v>
          </cell>
          <cell r="Y95">
            <v>22596.88850809151</v>
          </cell>
          <cell r="AA95">
            <v>0</v>
          </cell>
          <cell r="AB95">
            <v>21824.308004724269</v>
          </cell>
          <cell r="AC95" t="str">
            <v>Importado</v>
          </cell>
          <cell r="AD95" t="str">
            <v xml:space="preserve"> Evok 2.0</v>
          </cell>
          <cell r="AE95" t="str">
            <v>LUXURY</v>
          </cell>
        </row>
        <row r="96">
          <cell r="A96" t="str">
            <v>25167BR-0</v>
          </cell>
          <cell r="B96" t="str">
            <v>BANH FREEST OVAL EVOK 1500X750MM</v>
          </cell>
          <cell r="C96" t="str">
            <v>Evok 2.0</v>
          </cell>
          <cell r="D96" t="str">
            <v>Louças</v>
          </cell>
          <cell r="E96" t="str">
            <v>3922.10.00</v>
          </cell>
          <cell r="F96">
            <v>20966.849999999999</v>
          </cell>
          <cell r="L96">
            <v>10528.813990018958</v>
          </cell>
          <cell r="M96">
            <v>8829.6393979697896</v>
          </cell>
          <cell r="N96">
            <v>8829.6393979697896</v>
          </cell>
          <cell r="T96">
            <v>0</v>
          </cell>
          <cell r="U96">
            <v>0</v>
          </cell>
          <cell r="V96">
            <v>0</v>
          </cell>
          <cell r="X96">
            <v>19641.877204251839</v>
          </cell>
          <cell r="Y96">
            <v>20337.199657282355</v>
          </cell>
          <cell r="AA96">
            <v>0</v>
          </cell>
          <cell r="AB96">
            <v>19641.877204251839</v>
          </cell>
          <cell r="AC96" t="str">
            <v>Importado</v>
          </cell>
          <cell r="AD96" t="str">
            <v xml:space="preserve"> Evok 2.0</v>
          </cell>
          <cell r="AE96" t="str">
            <v>LUXURY</v>
          </cell>
        </row>
        <row r="97">
          <cell r="A97" t="str">
            <v>7271BR-CP</v>
          </cell>
          <cell r="B97" t="str">
            <v>VALV ESCOAM LATAO P BANH CLEARFLO CP</v>
          </cell>
          <cell r="C97" t="str">
            <v>Cromado</v>
          </cell>
          <cell r="D97" t="str">
            <v>Louças</v>
          </cell>
          <cell r="E97" t="str">
            <v>8481.80.11</v>
          </cell>
          <cell r="F97">
            <v>7039.99</v>
          </cell>
          <cell r="L97">
            <v>2946.1283833884131</v>
          </cell>
          <cell r="M97">
            <v>2470.6725059539717</v>
          </cell>
          <cell r="N97">
            <v>2470.6725059539717</v>
          </cell>
          <cell r="T97">
            <v>0</v>
          </cell>
          <cell r="U97">
            <v>0</v>
          </cell>
          <cell r="V97">
            <v>0</v>
          </cell>
          <cell r="X97">
            <v>5027.4232420153803</v>
          </cell>
          <cell r="Y97">
            <v>5205.394024782725</v>
          </cell>
          <cell r="AA97">
            <v>0</v>
          </cell>
          <cell r="AB97">
            <v>5027.4232420153803</v>
          </cell>
          <cell r="AC97" t="str">
            <v>Importado</v>
          </cell>
          <cell r="AD97" t="str">
            <v xml:space="preserve"> Cromado</v>
          </cell>
          <cell r="AE97" t="str">
            <v>LUXURY</v>
          </cell>
        </row>
        <row r="98">
          <cell r="A98" t="str">
            <v>6427BR-0</v>
          </cell>
          <cell r="B98" t="str">
            <v>CUBA FF S-ENC DUP COZ W.H 906X548MM</v>
          </cell>
          <cell r="C98" t="str">
            <v>Whitehaven®</v>
          </cell>
          <cell r="D98" t="str">
            <v>Louças</v>
          </cell>
          <cell r="E98" t="str">
            <v>7324.90.00</v>
          </cell>
          <cell r="F98">
            <v>25476.880000000001</v>
          </cell>
          <cell r="L98">
            <v>10071.963512082713</v>
          </cell>
          <cell r="M98">
            <v>8446.5169510549549</v>
          </cell>
          <cell r="N98">
            <v>8446.5169510549549</v>
          </cell>
          <cell r="T98">
            <v>0</v>
          </cell>
          <cell r="U98">
            <v>0</v>
          </cell>
          <cell r="V98">
            <v>0</v>
          </cell>
          <cell r="X98">
            <v>21334.728619094989</v>
          </cell>
          <cell r="Y98">
            <v>22089.978012210955</v>
          </cell>
          <cell r="AA98">
            <v>0</v>
          </cell>
          <cell r="AB98">
            <v>21334.728619094989</v>
          </cell>
          <cell r="AC98" t="str">
            <v>Importado</v>
          </cell>
          <cell r="AD98" t="str">
            <v xml:space="preserve"> Whitehaven®</v>
          </cell>
          <cell r="AE98" t="str">
            <v>EXCLUSIVE</v>
          </cell>
        </row>
        <row r="99">
          <cell r="A99" t="str">
            <v>6487BR-0</v>
          </cell>
          <cell r="B99" t="str">
            <v>CUBA FF S-ENC COZ W.H 754X548MM</v>
          </cell>
          <cell r="C99" t="str">
            <v>Whitehaven®</v>
          </cell>
          <cell r="D99" t="str">
            <v>Louças</v>
          </cell>
          <cell r="E99" t="str">
            <v>7324.90.00</v>
          </cell>
          <cell r="F99">
            <v>43017.53</v>
          </cell>
          <cell r="L99">
            <v>8316.3024628769726</v>
          </cell>
          <cell r="M99">
            <v>6974.1902498478357</v>
          </cell>
          <cell r="N99">
            <v>6974.1902498478357</v>
          </cell>
          <cell r="T99">
            <v>0</v>
          </cell>
          <cell r="U99">
            <v>0</v>
          </cell>
          <cell r="V99">
            <v>0</v>
          </cell>
          <cell r="X99">
            <v>17615.830969894945</v>
          </cell>
          <cell r="Y99">
            <v>18239.431386229229</v>
          </cell>
          <cell r="AA99">
            <v>0</v>
          </cell>
          <cell r="AB99">
            <v>17615.830969894945</v>
          </cell>
          <cell r="AC99" t="str">
            <v>Importado</v>
          </cell>
          <cell r="AD99" t="str">
            <v xml:space="preserve"> Whitehaven®</v>
          </cell>
          <cell r="AE99" t="str">
            <v>EXCLUSIVE</v>
          </cell>
        </row>
        <row r="100">
          <cell r="A100" t="str">
            <v>6625BR-0</v>
          </cell>
          <cell r="B100" t="str">
            <v>CUBA FF SOB/EMB DUP COZ I.TON 838X476MM</v>
          </cell>
          <cell r="C100" t="str">
            <v>Iron/Tones®</v>
          </cell>
          <cell r="D100" t="str">
            <v>Louças</v>
          </cell>
          <cell r="E100" t="str">
            <v>7324.90.00</v>
          </cell>
          <cell r="F100">
            <v>19971.41</v>
          </cell>
          <cell r="L100">
            <v>7895.4616596996239</v>
          </cell>
          <cell r="M100">
            <v>6621.2661180766299</v>
          </cell>
          <cell r="N100">
            <v>6621.2661180766299</v>
          </cell>
          <cell r="T100">
            <v>0</v>
          </cell>
          <cell r="U100">
            <v>0</v>
          </cell>
          <cell r="V100">
            <v>0</v>
          </cell>
          <cell r="X100">
            <v>16724.363160206321</v>
          </cell>
          <cell r="Y100">
            <v>17316.405616077627</v>
          </cell>
          <cell r="AA100">
            <v>0</v>
          </cell>
          <cell r="AB100">
            <v>16724.363160206321</v>
          </cell>
          <cell r="AC100" t="str">
            <v>Importado</v>
          </cell>
          <cell r="AD100" t="str">
            <v xml:space="preserve"> Iron/Tones®</v>
          </cell>
          <cell r="AE100" t="str">
            <v>EXCLUSIVE</v>
          </cell>
        </row>
        <row r="101">
          <cell r="A101" t="str">
            <v>5864BR-5U-0</v>
          </cell>
          <cell r="B101" t="str">
            <v>CUBA FF EMB COZ 5F CAPE DORY 838XX559MM</v>
          </cell>
          <cell r="C101" t="str">
            <v>Cape Dory</v>
          </cell>
          <cell r="D101" t="str">
            <v>Louças</v>
          </cell>
          <cell r="E101" t="str">
            <v>7324.90.00</v>
          </cell>
          <cell r="F101">
            <v>19091.22</v>
          </cell>
          <cell r="L101">
            <v>7547.4933750806576</v>
          </cell>
          <cell r="M101">
            <v>6329.4540984105806</v>
          </cell>
          <cell r="N101">
            <v>6329.4540984105806</v>
          </cell>
          <cell r="T101">
            <v>0</v>
          </cell>
          <cell r="U101">
            <v>0</v>
          </cell>
          <cell r="V101">
            <v>0</v>
          </cell>
          <cell r="X101">
            <v>15987.277476670413</v>
          </cell>
          <cell r="Y101">
            <v>16553.227099344549</v>
          </cell>
          <cell r="AA101">
            <v>0</v>
          </cell>
          <cell r="AB101">
            <v>15987.277476670413</v>
          </cell>
          <cell r="AC101" t="str">
            <v>Importado</v>
          </cell>
          <cell r="AD101" t="str">
            <v xml:space="preserve"> Cape Dory</v>
          </cell>
          <cell r="AE101" t="str">
            <v>EXCLUSIVE</v>
          </cell>
        </row>
        <row r="102">
          <cell r="A102" t="str">
            <v>5872BR-5UA1-0</v>
          </cell>
          <cell r="B102" t="str">
            <v>CUBA FF EMB COZ 5F RIVERBY 635X559MM</v>
          </cell>
          <cell r="C102" t="str">
            <v>Riverby®</v>
          </cell>
          <cell r="D102" t="str">
            <v>Louças</v>
          </cell>
          <cell r="E102" t="str">
            <v>7324.90.00</v>
          </cell>
          <cell r="F102">
            <v>31850.42</v>
          </cell>
          <cell r="L102">
            <v>6157.4248450351679</v>
          </cell>
          <cell r="M102">
            <v>5163.7193945395784</v>
          </cell>
          <cell r="N102">
            <v>5163.7193945395784</v>
          </cell>
          <cell r="T102">
            <v>0</v>
          </cell>
          <cell r="U102">
            <v>0</v>
          </cell>
          <cell r="V102">
            <v>0</v>
          </cell>
          <cell r="X102">
            <v>13042.861895028351</v>
          </cell>
          <cell r="Y102">
            <v>13504.579206112356</v>
          </cell>
          <cell r="AA102">
            <v>0</v>
          </cell>
          <cell r="AB102">
            <v>13042.861895028351</v>
          </cell>
          <cell r="AC102" t="str">
            <v>Importado</v>
          </cell>
          <cell r="AD102" t="str">
            <v xml:space="preserve"> Riverby®</v>
          </cell>
          <cell r="AE102" t="str">
            <v>EXCLUSIVE</v>
          </cell>
        </row>
        <row r="103">
          <cell r="A103" t="str">
            <v>6194BR-ST</v>
          </cell>
          <cell r="B103" t="str">
            <v>ESCOR INOX CUBA COZ RIVERBY 438X124MM</v>
          </cell>
          <cell r="C103" t="str">
            <v>Riverby®</v>
          </cell>
          <cell r="D103" t="str">
            <v>Louças</v>
          </cell>
          <cell r="E103" t="str">
            <v>7323.93.00</v>
          </cell>
          <cell r="F103">
            <v>2409.69</v>
          </cell>
          <cell r="L103">
            <v>1186.4551278793845</v>
          </cell>
          <cell r="M103">
            <v>994.98110147810053</v>
          </cell>
          <cell r="N103">
            <v>994.98110147810053</v>
          </cell>
          <cell r="T103">
            <v>0</v>
          </cell>
          <cell r="U103">
            <v>0</v>
          </cell>
          <cell r="V103">
            <v>0</v>
          </cell>
          <cell r="X103">
            <v>2151.5698075193313</v>
          </cell>
          <cell r="Y103">
            <v>2227.7353787055158</v>
          </cell>
          <cell r="AA103">
            <v>0</v>
          </cell>
          <cell r="AB103">
            <v>2151.5698075193313</v>
          </cell>
          <cell r="AC103" t="str">
            <v>Importado</v>
          </cell>
          <cell r="AD103" t="str">
            <v xml:space="preserve"> Riverby®</v>
          </cell>
          <cell r="AE103" t="str">
            <v>EXCLUSIVE</v>
          </cell>
        </row>
        <row r="104">
          <cell r="A104" t="str">
            <v>6063BR-ST</v>
          </cell>
          <cell r="B104" t="str">
            <v>GREL INOX CUBA COZ CAPE DORY 699X340MM</v>
          </cell>
          <cell r="C104" t="str">
            <v>Cape Dory</v>
          </cell>
          <cell r="D104" t="str">
            <v>Louças</v>
          </cell>
          <cell r="E104" t="str">
            <v>7323.93.00</v>
          </cell>
          <cell r="F104">
            <v>2263.73</v>
          </cell>
          <cell r="L104">
            <v>1045.3616142954947</v>
          </cell>
          <cell r="M104">
            <v>876.65772265126498</v>
          </cell>
          <cell r="N104">
            <v>876.65772265126498</v>
          </cell>
          <cell r="T104">
            <v>0</v>
          </cell>
          <cell r="U104">
            <v>0</v>
          </cell>
          <cell r="V104">
            <v>0</v>
          </cell>
          <cell r="X104">
            <v>1895.6857470015145</v>
          </cell>
          <cell r="Y104">
            <v>1962.7930224453683</v>
          </cell>
          <cell r="AA104">
            <v>0</v>
          </cell>
          <cell r="AB104">
            <v>1895.6857470015145</v>
          </cell>
          <cell r="AC104" t="str">
            <v>Importado</v>
          </cell>
          <cell r="AD104" t="str">
            <v xml:space="preserve"> Cape Dory</v>
          </cell>
          <cell r="AE104" t="str">
            <v>EXCLUSIVE</v>
          </cell>
        </row>
        <row r="105">
          <cell r="A105" t="str">
            <v>6239BR-0</v>
          </cell>
          <cell r="B105" t="str">
            <v>ESCOR PLA COR CUBA COZ RIVERBY 445X175MM</v>
          </cell>
          <cell r="C105" t="str">
            <v>Riverby®</v>
          </cell>
          <cell r="D105" t="str">
            <v>Louças</v>
          </cell>
          <cell r="E105" t="str">
            <v>3924.10.00</v>
          </cell>
          <cell r="F105">
            <v>3272.47</v>
          </cell>
          <cell r="L105">
            <v>607.57331498961128</v>
          </cell>
          <cell r="M105">
            <v>509.52113735440025</v>
          </cell>
          <cell r="N105">
            <v>509.52113735440025</v>
          </cell>
          <cell r="T105">
            <v>0</v>
          </cell>
          <cell r="U105">
            <v>0</v>
          </cell>
          <cell r="V105">
            <v>0</v>
          </cell>
          <cell r="X105">
            <v>1340.0877372394409</v>
          </cell>
          <cell r="Y105">
            <v>1387.5268431377174</v>
          </cell>
          <cell r="AA105">
            <v>0</v>
          </cell>
          <cell r="AB105">
            <v>1340.0877372394409</v>
          </cell>
          <cell r="AC105" t="str">
            <v>Importado</v>
          </cell>
          <cell r="AD105" t="str">
            <v xml:space="preserve"> Riverby®</v>
          </cell>
          <cell r="AE105" t="str">
            <v>EXCLUSIVE</v>
          </cell>
        </row>
        <row r="106">
          <cell r="A106" t="str">
            <v>6637BR-NA</v>
          </cell>
          <cell r="B106" t="str">
            <v>TABUA DE CORTE CAPE DORY 400X279 MADEIRA</v>
          </cell>
          <cell r="C106" t="str">
            <v>Cape Dory</v>
          </cell>
          <cell r="D106" t="str">
            <v>Louças</v>
          </cell>
          <cell r="E106" t="str">
            <v>4419.90.00</v>
          </cell>
          <cell r="F106">
            <v>1738.76</v>
          </cell>
          <cell r="L106">
            <v>853.51585255276882</v>
          </cell>
          <cell r="M106">
            <v>715.77266020995887</v>
          </cell>
          <cell r="N106">
            <v>715.77266020995887</v>
          </cell>
          <cell r="T106">
            <v>0</v>
          </cell>
          <cell r="U106">
            <v>0</v>
          </cell>
          <cell r="V106">
            <v>0</v>
          </cell>
          <cell r="X106">
            <v>1522.0689735890621</v>
          </cell>
          <cell r="Y106">
            <v>1575.9502152541152</v>
          </cell>
          <cell r="AA106">
            <v>0</v>
          </cell>
          <cell r="AB106">
            <v>1522.0689735890621</v>
          </cell>
          <cell r="AC106" t="str">
            <v>Importado</v>
          </cell>
          <cell r="AD106" t="str">
            <v xml:space="preserve"> Cape Dory</v>
          </cell>
          <cell r="AE106" t="str">
            <v>EXCLUSIVE</v>
          </cell>
        </row>
        <row r="107">
          <cell r="A107" t="str">
            <v>5828BR-ST</v>
          </cell>
          <cell r="B107" t="str">
            <v>GREL INOX GD CUBA COZ W.H 448X370MM</v>
          </cell>
          <cell r="C107" t="str">
            <v>Whitehaven®</v>
          </cell>
          <cell r="D107" t="str">
            <v>Louças</v>
          </cell>
          <cell r="E107" t="str">
            <v>7323.93.00</v>
          </cell>
          <cell r="F107">
            <v>1692.83</v>
          </cell>
          <cell r="L107">
            <v>781.72305875630423</v>
          </cell>
          <cell r="M107">
            <v>655.56602333741944</v>
          </cell>
          <cell r="N107">
            <v>655.56602333741944</v>
          </cell>
          <cell r="T107">
            <v>0</v>
          </cell>
          <cell r="U107">
            <v>0</v>
          </cell>
          <cell r="V107">
            <v>0</v>
          </cell>
          <cell r="X107">
            <v>1417.5978472785334</v>
          </cell>
          <cell r="Y107">
            <v>1467.7808110721937</v>
          </cell>
          <cell r="AA107">
            <v>0</v>
          </cell>
          <cell r="AB107">
            <v>1417.5978472785334</v>
          </cell>
          <cell r="AC107" t="str">
            <v>Importado</v>
          </cell>
          <cell r="AD107" t="str">
            <v xml:space="preserve"> Whitehaven®</v>
          </cell>
          <cell r="AE107" t="str">
            <v>EXCLUSIVE</v>
          </cell>
        </row>
        <row r="108">
          <cell r="A108" t="str">
            <v>5137BR-ST</v>
          </cell>
          <cell r="B108" t="str">
            <v>GREL INOX GD CUBA COZ I.TON 452X364MM</v>
          </cell>
          <cell r="C108" t="str">
            <v>Iron/Tones®</v>
          </cell>
          <cell r="D108" t="str">
            <v>Louças</v>
          </cell>
          <cell r="E108" t="str">
            <v>7323.93.00</v>
          </cell>
          <cell r="F108">
            <v>1589.39</v>
          </cell>
          <cell r="L108">
            <v>733.96005693151574</v>
          </cell>
          <cell r="M108">
            <v>615.51117166302902</v>
          </cell>
          <cell r="N108">
            <v>615.51117166302902</v>
          </cell>
          <cell r="T108">
            <v>0</v>
          </cell>
          <cell r="U108">
            <v>0</v>
          </cell>
          <cell r="V108">
            <v>0</v>
          </cell>
          <cell r="X108">
            <v>1330.9811609051928</v>
          </cell>
          <cell r="Y108">
            <v>1378.0978940012369</v>
          </cell>
          <cell r="AA108">
            <v>0</v>
          </cell>
          <cell r="AB108">
            <v>1330.9811609051928</v>
          </cell>
          <cell r="AC108" t="str">
            <v>Importado</v>
          </cell>
          <cell r="AD108" t="str">
            <v xml:space="preserve"> Iron/Tones®</v>
          </cell>
          <cell r="AE108" t="str">
            <v>EXCLUSIVE</v>
          </cell>
        </row>
        <row r="109">
          <cell r="A109" t="str">
            <v>6246BR-NA</v>
          </cell>
          <cell r="B109" t="str">
            <v>TABUA DE CORTE RIVERBY 441X267MM MADEIRA</v>
          </cell>
          <cell r="C109" t="str">
            <v>Riverby®</v>
          </cell>
          <cell r="D109" t="str">
            <v>Louças</v>
          </cell>
          <cell r="E109" t="str">
            <v>4419.90.00</v>
          </cell>
          <cell r="F109">
            <v>1455.54</v>
          </cell>
          <cell r="L109">
            <v>714.4926164546041</v>
          </cell>
          <cell r="M109">
            <v>599.18545068671415</v>
          </cell>
          <cell r="N109">
            <v>599.18545068671415</v>
          </cell>
          <cell r="T109">
            <v>0</v>
          </cell>
          <cell r="U109">
            <v>0</v>
          </cell>
          <cell r="V109">
            <v>0</v>
          </cell>
          <cell r="X109">
            <v>1274.1497889130158</v>
          </cell>
          <cell r="Y109">
            <v>1319.2546914405366</v>
          </cell>
          <cell r="AA109">
            <v>0</v>
          </cell>
          <cell r="AB109">
            <v>1274.1497889130158</v>
          </cell>
          <cell r="AC109" t="str">
            <v>Importado</v>
          </cell>
          <cell r="AD109" t="str">
            <v xml:space="preserve"> Riverby®</v>
          </cell>
          <cell r="AE109" t="str">
            <v>EXCLUSIVE</v>
          </cell>
        </row>
        <row r="110">
          <cell r="A110" t="str">
            <v>5139BR-ST</v>
          </cell>
          <cell r="B110" t="str">
            <v>GREL INOX PQ CUBA COZ I.TON 198X364MM</v>
          </cell>
          <cell r="C110" t="str">
            <v>Iron/Tones®</v>
          </cell>
          <cell r="D110" t="str">
            <v>Louças</v>
          </cell>
          <cell r="E110" t="str">
            <v>7323.93.00</v>
          </cell>
          <cell r="F110">
            <v>1435.37</v>
          </cell>
          <cell r="L110">
            <v>662.8347194614505</v>
          </cell>
          <cell r="M110">
            <v>555.86427482213855</v>
          </cell>
          <cell r="N110">
            <v>555.86427482213855</v>
          </cell>
          <cell r="T110">
            <v>0</v>
          </cell>
          <cell r="U110">
            <v>0</v>
          </cell>
          <cell r="V110">
            <v>0</v>
          </cell>
          <cell r="X110">
            <v>1201.9994813947928</v>
          </cell>
          <cell r="Y110">
            <v>1244.5502630361686</v>
          </cell>
          <cell r="AA110">
            <v>0</v>
          </cell>
          <cell r="AB110">
            <v>1201.9994813947928</v>
          </cell>
          <cell r="AC110" t="str">
            <v>Importado</v>
          </cell>
          <cell r="AD110" t="str">
            <v xml:space="preserve"> Iron/Tones®</v>
          </cell>
          <cell r="AE110" t="str">
            <v>EXCLUSIVE</v>
          </cell>
        </row>
        <row r="111">
          <cell r="A111" t="str">
            <v>5874BR-ST</v>
          </cell>
          <cell r="B111" t="str">
            <v>GREL INOX PQ CUBA COZ W.H 232X368MM</v>
          </cell>
          <cell r="C111" t="str">
            <v>Whitehaven®</v>
          </cell>
          <cell r="D111" t="str">
            <v>Louças</v>
          </cell>
          <cell r="E111" t="str">
            <v>7323.93.00</v>
          </cell>
          <cell r="F111">
            <v>1287.9000000000001</v>
          </cell>
          <cell r="L111">
            <v>594.73464407027996</v>
          </cell>
          <cell r="M111">
            <v>498.75441332694948</v>
          </cell>
          <cell r="N111">
            <v>498.75441332694948</v>
          </cell>
          <cell r="T111">
            <v>0</v>
          </cell>
          <cell r="U111">
            <v>0</v>
          </cell>
          <cell r="V111">
            <v>0</v>
          </cell>
          <cell r="X111">
            <v>1078.5063839912189</v>
          </cell>
          <cell r="Y111">
            <v>1116.6855099845081</v>
          </cell>
          <cell r="AA111">
            <v>0</v>
          </cell>
          <cell r="AB111">
            <v>1078.5063839912189</v>
          </cell>
          <cell r="AC111" t="str">
            <v>Importado</v>
          </cell>
          <cell r="AD111" t="str">
            <v xml:space="preserve"> Whitehaven®</v>
          </cell>
          <cell r="AE111" t="str">
            <v>EXCLUSIVE</v>
          </cell>
        </row>
        <row r="112">
          <cell r="A112" t="str">
            <v>3761BR-NA</v>
          </cell>
          <cell r="B112" t="str">
            <v>CUBA INOX EMB COZ RET STAGES 1143X470MM</v>
          </cell>
          <cell r="C112" t="str">
            <v>Stages™</v>
          </cell>
          <cell r="D112" t="str">
            <v>Louças</v>
          </cell>
          <cell r="E112" t="str">
            <v>7324.90.00</v>
          </cell>
          <cell r="F112">
            <v>20533.05</v>
          </cell>
          <cell r="L112">
            <v>9589.0218756507329</v>
          </cell>
          <cell r="M112">
            <v>8041.5140225197792</v>
          </cell>
          <cell r="N112">
            <v>8041.5140225197792</v>
          </cell>
          <cell r="T112">
            <v>0</v>
          </cell>
          <cell r="U112">
            <v>0</v>
          </cell>
          <cell r="V112">
            <v>0</v>
          </cell>
          <cell r="X112">
            <v>20311.78474445577</v>
          </cell>
          <cell r="Y112">
            <v>21030.821924409505</v>
          </cell>
          <cell r="AA112">
            <v>0</v>
          </cell>
          <cell r="AB112">
            <v>20311.78474445577</v>
          </cell>
          <cell r="AC112" t="str">
            <v>Importado</v>
          </cell>
          <cell r="AD112" t="str">
            <v xml:space="preserve"> Stages™</v>
          </cell>
          <cell r="AE112" t="str">
            <v>EXCLUSIVE</v>
          </cell>
        </row>
        <row r="113">
          <cell r="A113" t="str">
            <v>3943BR-NA</v>
          </cell>
          <cell r="B113" t="str">
            <v>CUBA INOX S-ENC COZ VAULT 902X540MM</v>
          </cell>
          <cell r="C113" t="str">
            <v>Vault™</v>
          </cell>
          <cell r="D113" t="str">
            <v>Louças</v>
          </cell>
          <cell r="E113" t="str">
            <v>7324.90.00</v>
          </cell>
          <cell r="F113">
            <v>16923.32</v>
          </cell>
          <cell r="L113">
            <v>5888.131514954408</v>
          </cell>
          <cell r="M113">
            <v>4937.8855067773275</v>
          </cell>
          <cell r="N113">
            <v>4937.8855067773275</v>
          </cell>
          <cell r="T113">
            <v>0</v>
          </cell>
          <cell r="U113">
            <v>0</v>
          </cell>
          <cell r="V113">
            <v>0</v>
          </cell>
          <cell r="X113">
            <v>12398.00525237307</v>
          </cell>
          <cell r="Y113">
            <v>12836.894638307078</v>
          </cell>
          <cell r="AA113">
            <v>0</v>
          </cell>
          <cell r="AB113">
            <v>12398.00525237307</v>
          </cell>
          <cell r="AC113" t="str">
            <v>Importado</v>
          </cell>
          <cell r="AD113" t="str">
            <v xml:space="preserve"> Vault™</v>
          </cell>
          <cell r="AE113" t="str">
            <v>LUXURY</v>
          </cell>
        </row>
        <row r="114">
          <cell r="A114" t="str">
            <v>5540BR-NA</v>
          </cell>
          <cell r="B114" t="str">
            <v>CUBA INOX EMB COZ PROLIFIC 838X451MM</v>
          </cell>
          <cell r="C114" t="str">
            <v>Prolific™</v>
          </cell>
          <cell r="D114" t="str">
            <v>Louças</v>
          </cell>
          <cell r="E114" t="str">
            <v>7324.90.00</v>
          </cell>
          <cell r="F114">
            <v>16052.55</v>
          </cell>
          <cell r="L114">
            <v>7587.7695546939958</v>
          </cell>
          <cell r="M114">
            <v>6363.2303758384805</v>
          </cell>
          <cell r="N114">
            <v>6363.2303758384805</v>
          </cell>
          <cell r="T114">
            <v>0</v>
          </cell>
          <cell r="U114">
            <v>0</v>
          </cell>
          <cell r="V114">
            <v>0</v>
          </cell>
          <cell r="X114">
            <v>15976.750273659803</v>
          </cell>
          <cell r="Y114">
            <v>16542.327233347361</v>
          </cell>
          <cell r="AA114">
            <v>0</v>
          </cell>
          <cell r="AB114">
            <v>15976.750273659803</v>
          </cell>
          <cell r="AC114" t="str">
            <v>Importado</v>
          </cell>
          <cell r="AD114" t="str">
            <v xml:space="preserve"> Prolific™</v>
          </cell>
          <cell r="AE114" t="str">
            <v>EXCLUSIVE</v>
          </cell>
        </row>
        <row r="115">
          <cell r="A115" t="str">
            <v>3838BR-3-NA</v>
          </cell>
          <cell r="B115" t="str">
            <v>CUBA INOX EMB DUP COZ 3F VAULT 838X559MM</v>
          </cell>
          <cell r="C115" t="str">
            <v>Vault™</v>
          </cell>
          <cell r="D115" t="str">
            <v>Louças</v>
          </cell>
          <cell r="E115" t="str">
            <v>7324.90.00</v>
          </cell>
          <cell r="F115">
            <v>12808.05</v>
          </cell>
          <cell r="L115">
            <v>6015.5891613991598</v>
          </cell>
          <cell r="M115">
            <v>5044.7736195018888</v>
          </cell>
          <cell r="N115">
            <v>5044.7736195018888</v>
          </cell>
          <cell r="T115">
            <v>0</v>
          </cell>
          <cell r="U115">
            <v>0</v>
          </cell>
          <cell r="V115">
            <v>0</v>
          </cell>
          <cell r="X115">
            <v>12666.379110202815</v>
          </cell>
          <cell r="Y115">
            <v>13114.768930703996</v>
          </cell>
          <cell r="AA115">
            <v>0</v>
          </cell>
          <cell r="AB115">
            <v>12666.379110202815</v>
          </cell>
          <cell r="AC115" t="str">
            <v>Importado</v>
          </cell>
          <cell r="AD115" t="str">
            <v xml:space="preserve"> Vault™</v>
          </cell>
          <cell r="AE115" t="str">
            <v>LUXURY</v>
          </cell>
        </row>
        <row r="116">
          <cell r="A116" t="str">
            <v>3821BR-3-NA</v>
          </cell>
          <cell r="B116" t="str">
            <v>CUBA INOX EMB COZ 3F VAULT 838X559MM</v>
          </cell>
          <cell r="C116" t="str">
            <v>Vault™</v>
          </cell>
          <cell r="D116" t="str">
            <v>Louças</v>
          </cell>
          <cell r="E116" t="str">
            <v>7324.90.00</v>
          </cell>
          <cell r="F116">
            <v>12205.5</v>
          </cell>
          <cell r="L116">
            <v>5899.8445921901603</v>
          </cell>
          <cell r="M116">
            <v>4947.7082891277714</v>
          </cell>
          <cell r="N116">
            <v>4947.7082891277714</v>
          </cell>
          <cell r="T116">
            <v>0</v>
          </cell>
          <cell r="U116">
            <v>0</v>
          </cell>
          <cell r="V116">
            <v>0</v>
          </cell>
          <cell r="X116">
            <v>12422.668219346815</v>
          </cell>
          <cell r="Y116">
            <v>12862.430674311694</v>
          </cell>
          <cell r="AA116">
            <v>0</v>
          </cell>
          <cell r="AB116">
            <v>12422.668219346815</v>
          </cell>
          <cell r="AC116" t="str">
            <v>Importado</v>
          </cell>
          <cell r="AD116" t="str">
            <v xml:space="preserve"> Vault™</v>
          </cell>
          <cell r="AE116" t="str">
            <v>LUXURY</v>
          </cell>
        </row>
        <row r="117">
          <cell r="A117" t="str">
            <v>3822BR-3-NA</v>
          </cell>
          <cell r="B117" t="str">
            <v>CUBA INOX EMB COZ 3F VAULT 635X559MM</v>
          </cell>
          <cell r="C117" t="str">
            <v>Vault™</v>
          </cell>
          <cell r="D117" t="str">
            <v>Louças</v>
          </cell>
          <cell r="E117" t="str">
            <v>7324.90.00</v>
          </cell>
          <cell r="F117">
            <v>27256.799999999999</v>
          </cell>
          <cell r="L117">
            <v>5301.0063561964653</v>
          </cell>
          <cell r="M117">
            <v>4445.5125350235485</v>
          </cell>
          <cell r="N117">
            <v>4445.5125350235485</v>
          </cell>
          <cell r="T117">
            <v>0</v>
          </cell>
          <cell r="U117">
            <v>0</v>
          </cell>
          <cell r="V117">
            <v>0</v>
          </cell>
          <cell r="X117">
            <v>11161.758951896611</v>
          </cell>
          <cell r="Y117">
            <v>11556.885218793752</v>
          </cell>
          <cell r="AA117">
            <v>0</v>
          </cell>
          <cell r="AB117">
            <v>11161.758951896611</v>
          </cell>
          <cell r="AC117" t="str">
            <v>Importado</v>
          </cell>
          <cell r="AD117" t="str">
            <v xml:space="preserve"> Vault™</v>
          </cell>
          <cell r="AE117" t="str">
            <v>LUXURY</v>
          </cell>
        </row>
        <row r="118">
          <cell r="A118" t="str">
            <v>6667BR-NA</v>
          </cell>
          <cell r="B118" t="str">
            <v>TABUA DE CORTE VAULT 451X333 MADEIRA</v>
          </cell>
          <cell r="C118" t="str">
            <v>Vault™/Strive™</v>
          </cell>
          <cell r="D118" t="str">
            <v>Louças</v>
          </cell>
          <cell r="E118" t="str">
            <v>4419.90.00</v>
          </cell>
          <cell r="F118">
            <v>2102.2600000000002</v>
          </cell>
          <cell r="L118">
            <v>1026.9897216808884</v>
          </cell>
          <cell r="M118">
            <v>861.25074642403024</v>
          </cell>
          <cell r="N118">
            <v>861.25074642403024</v>
          </cell>
          <cell r="T118">
            <v>0</v>
          </cell>
          <cell r="U118">
            <v>0</v>
          </cell>
          <cell r="V118">
            <v>0</v>
          </cell>
          <cell r="X118">
            <v>1831.4237361733174</v>
          </cell>
          <cell r="Y118">
            <v>1896.256136433853</v>
          </cell>
          <cell r="AA118">
            <v>0</v>
          </cell>
          <cell r="AB118">
            <v>1831.4237361733174</v>
          </cell>
          <cell r="AC118" t="str">
            <v>Importado</v>
          </cell>
          <cell r="AD118" t="str">
            <v xml:space="preserve"> Vault™/Strive™</v>
          </cell>
          <cell r="AE118" t="str">
            <v>LUXURY</v>
          </cell>
        </row>
        <row r="119">
          <cell r="A119" t="str">
            <v>6429BR-ST</v>
          </cell>
          <cell r="B119" t="str">
            <v>GREL INOX CUBA COZ VAULT 484X130MM</v>
          </cell>
          <cell r="C119" t="str">
            <v>Utility Rack</v>
          </cell>
          <cell r="D119" t="str">
            <v>Louças</v>
          </cell>
          <cell r="E119" t="str">
            <v>7323.93.00</v>
          </cell>
          <cell r="F119">
            <v>1406.13</v>
          </cell>
          <cell r="L119">
            <v>703.71719470923085</v>
          </cell>
          <cell r="M119">
            <v>590.14900190313017</v>
          </cell>
          <cell r="N119">
            <v>590.14900190313017</v>
          </cell>
          <cell r="T119">
            <v>0</v>
          </cell>
          <cell r="U119">
            <v>0</v>
          </cell>
          <cell r="V119">
            <v>0</v>
          </cell>
          <cell r="X119">
            <v>1276.1516500626601</v>
          </cell>
          <cell r="Y119">
            <v>1321.3274184748784</v>
          </cell>
          <cell r="AA119">
            <v>0</v>
          </cell>
          <cell r="AB119">
            <v>1276.1516500626601</v>
          </cell>
          <cell r="AC119" t="str">
            <v>Importado</v>
          </cell>
          <cell r="AD119" t="str">
            <v xml:space="preserve"> Utility rack </v>
          </cell>
          <cell r="AE119" t="str">
            <v>LUXURY</v>
          </cell>
        </row>
        <row r="120">
          <cell r="A120" t="str">
            <v>6641BR-ST</v>
          </cell>
          <cell r="B120" t="str">
            <v>GREL INOX CUBA COZ VAULT 405X356MM</v>
          </cell>
          <cell r="C120" t="str">
            <v>Vault™</v>
          </cell>
          <cell r="D120" t="str">
            <v>Louças</v>
          </cell>
          <cell r="E120" t="str">
            <v>7323.93.00</v>
          </cell>
          <cell r="F120">
            <v>1180.8399999999999</v>
          </cell>
          <cell r="L120">
            <v>590.99631985207907</v>
          </cell>
          <cell r="M120">
            <v>495.61939215260804</v>
          </cell>
          <cell r="N120">
            <v>495.61939215260804</v>
          </cell>
          <cell r="T120">
            <v>0</v>
          </cell>
          <cell r="U120">
            <v>0</v>
          </cell>
          <cell r="V120">
            <v>0</v>
          </cell>
          <cell r="X120">
            <v>1071.7386677922782</v>
          </cell>
          <cell r="Y120">
            <v>1109.678216632125</v>
          </cell>
          <cell r="AA120">
            <v>0</v>
          </cell>
          <cell r="AB120">
            <v>1071.7386677922782</v>
          </cell>
          <cell r="AC120" t="str">
            <v>Importado</v>
          </cell>
          <cell r="AD120" t="str">
            <v xml:space="preserve"> Vault™</v>
          </cell>
          <cell r="AE120" t="str">
            <v>LUXURY</v>
          </cell>
        </row>
        <row r="121">
          <cell r="A121" t="str">
            <v>3674BR-NA</v>
          </cell>
          <cell r="B121" t="str">
            <v>CUBA INOX SOB COZ RED BRINX 476X160MM</v>
          </cell>
          <cell r="C121" t="str">
            <v>Brinx®</v>
          </cell>
          <cell r="D121" t="str">
            <v>Louças</v>
          </cell>
          <cell r="E121" t="str">
            <v>7324.90.00</v>
          </cell>
          <cell r="F121">
            <v>24862.33</v>
          </cell>
          <cell r="L121">
            <v>4835.3206878646251</v>
          </cell>
          <cell r="M121">
            <v>4054.9807497654347</v>
          </cell>
          <cell r="N121">
            <v>4054.9807497654347</v>
          </cell>
          <cell r="T121">
            <v>0</v>
          </cell>
          <cell r="U121">
            <v>0</v>
          </cell>
          <cell r="V121">
            <v>0</v>
          </cell>
          <cell r="X121">
            <v>10181.214725384412</v>
          </cell>
          <cell r="Y121">
            <v>10541.629726663021</v>
          </cell>
          <cell r="AA121">
            <v>0</v>
          </cell>
          <cell r="AB121">
            <v>10181.214725384412</v>
          </cell>
          <cell r="AC121" t="str">
            <v>Importado</v>
          </cell>
          <cell r="AD121" t="str">
            <v xml:space="preserve"> Brinx®</v>
          </cell>
          <cell r="AE121" t="str">
            <v>LUXURY</v>
          </cell>
        </row>
        <row r="122">
          <cell r="A122" t="str">
            <v>3391BR-NA</v>
          </cell>
          <cell r="B122" t="str">
            <v>CUBA INOX EMB COZ POISE® 457X457MM</v>
          </cell>
          <cell r="C122" t="str">
            <v>Poise®</v>
          </cell>
          <cell r="D122" t="str">
            <v>Louças</v>
          </cell>
          <cell r="E122" t="str">
            <v>7324.90.00</v>
          </cell>
          <cell r="F122">
            <v>19131.48</v>
          </cell>
          <cell r="L122">
            <v>3720.7626093172676</v>
          </cell>
          <cell r="M122">
            <v>3120.2937155945961</v>
          </cell>
          <cell r="N122">
            <v>3120.2937155945961</v>
          </cell>
          <cell r="T122">
            <v>0</v>
          </cell>
          <cell r="U122">
            <v>0</v>
          </cell>
          <cell r="V122">
            <v>0</v>
          </cell>
          <cell r="X122">
            <v>7834.4096520245703</v>
          </cell>
          <cell r="Y122">
            <v>8111.7477537062405</v>
          </cell>
          <cell r="AA122">
            <v>0</v>
          </cell>
          <cell r="AB122">
            <v>7834.4096520245703</v>
          </cell>
          <cell r="AC122" t="str">
            <v>Importado</v>
          </cell>
          <cell r="AD122" t="str">
            <v xml:space="preserve"> Poise®</v>
          </cell>
          <cell r="AE122" t="str">
            <v>LUXURY</v>
          </cell>
        </row>
        <row r="123">
          <cell r="A123" t="str">
            <v>3140BR-NA</v>
          </cell>
          <cell r="B123" t="str">
            <v>TABUA DE CORTE POISE® 411X305MM MADEIRA</v>
          </cell>
          <cell r="C123" t="str">
            <v>Poise®</v>
          </cell>
          <cell r="D123" t="str">
            <v>Louças</v>
          </cell>
          <cell r="E123" t="str">
            <v>4419.11.00</v>
          </cell>
          <cell r="F123">
            <v>1440.97</v>
          </cell>
          <cell r="L123">
            <v>760.41821568762953</v>
          </cell>
          <cell r="M123">
            <v>637.69942583602358</v>
          </cell>
          <cell r="N123">
            <v>637.69942583602358</v>
          </cell>
          <cell r="T123">
            <v>0</v>
          </cell>
          <cell r="U123">
            <v>0</v>
          </cell>
          <cell r="V123">
            <v>0</v>
          </cell>
          <cell r="X123">
            <v>1355.6963970349473</v>
          </cell>
          <cell r="Y123">
            <v>1403.6880494899845</v>
          </cell>
          <cell r="AA123">
            <v>0</v>
          </cell>
          <cell r="AB123">
            <v>1355.6963970349473</v>
          </cell>
          <cell r="AC123" t="str">
            <v>Importado</v>
          </cell>
          <cell r="AD123" t="str">
            <v xml:space="preserve"> Poise®</v>
          </cell>
          <cell r="AE123" t="str">
            <v>LUXURY</v>
          </cell>
        </row>
        <row r="124">
          <cell r="A124" t="str">
            <v>3142BR-ST</v>
          </cell>
          <cell r="B124" t="str">
            <v>GREL INOX CUBA COZ POISE 335X335MM</v>
          </cell>
          <cell r="C124" t="str">
            <v>Poise®</v>
          </cell>
          <cell r="D124" t="str">
            <v>Louças</v>
          </cell>
          <cell r="E124" t="str">
            <v>7323.93.00</v>
          </cell>
          <cell r="F124">
            <v>973.86</v>
          </cell>
          <cell r="L124">
            <v>447.55665401651345</v>
          </cell>
          <cell r="M124">
            <v>375.32849083229223</v>
          </cell>
          <cell r="N124">
            <v>375.32849083229223</v>
          </cell>
          <cell r="T124">
            <v>0</v>
          </cell>
          <cell r="U124">
            <v>0</v>
          </cell>
          <cell r="V124">
            <v>0</v>
          </cell>
          <cell r="X124">
            <v>811.60690109545749</v>
          </cell>
          <cell r="Y124">
            <v>840.33778539423679</v>
          </cell>
          <cell r="AA124">
            <v>0</v>
          </cell>
          <cell r="AB124">
            <v>811.60690109545749</v>
          </cell>
          <cell r="AC124" t="str">
            <v>Importado</v>
          </cell>
          <cell r="AD124" t="str">
            <v xml:space="preserve"> Poise®</v>
          </cell>
          <cell r="AE124" t="str">
            <v>LUXURY</v>
          </cell>
        </row>
        <row r="125">
          <cell r="A125" t="str">
            <v>8185BR-1-CM1</v>
          </cell>
          <cell r="B125" t="str">
            <v>KENNON™ CUBA DUPLA DE SOBREPOR/EMBUTIR</v>
          </cell>
          <cell r="C125" t="str">
            <v>Kennon</v>
          </cell>
          <cell r="D125" t="str">
            <v>Louças</v>
          </cell>
          <cell r="E125" t="str">
            <v>6810.99.00</v>
          </cell>
          <cell r="F125">
            <v>5535.66</v>
          </cell>
          <cell r="L125">
            <v>3003.1294487226487</v>
          </cell>
          <cell r="M125">
            <v>2518.4745520988208</v>
          </cell>
          <cell r="N125">
            <v>2518.4745520988208</v>
          </cell>
          <cell r="T125">
            <v>0</v>
          </cell>
          <cell r="U125">
            <v>0</v>
          </cell>
          <cell r="V125">
            <v>0</v>
          </cell>
          <cell r="X125">
            <v>5077.5604365592826</v>
          </cell>
          <cell r="Y125">
            <v>5257.3060760134822</v>
          </cell>
          <cell r="AA125">
            <v>0</v>
          </cell>
          <cell r="AB125">
            <v>5077.5604365592826</v>
          </cell>
          <cell r="AC125" t="str">
            <v>Importado</v>
          </cell>
          <cell r="AD125" t="str">
            <v xml:space="preserve"> Kennon</v>
          </cell>
          <cell r="AE125" t="str">
            <v>LUXURY</v>
          </cell>
        </row>
        <row r="126">
          <cell r="A126" t="str">
            <v>8437BR-1-CM1</v>
          </cell>
          <cell r="B126" t="str">
            <v>KENNON™ CUBA DE SOBREPOR/EMBUTIR</v>
          </cell>
          <cell r="C126" t="str">
            <v>Kennon</v>
          </cell>
          <cell r="D126" t="str">
            <v>Louças</v>
          </cell>
          <cell r="E126" t="str">
            <v>6910.90.00</v>
          </cell>
          <cell r="F126">
            <v>5522.61</v>
          </cell>
          <cell r="L126">
            <v>2926.0485815698457</v>
          </cell>
          <cell r="M126">
            <v>2453.8332485211099</v>
          </cell>
          <cell r="N126">
            <v>2453.8332485211099</v>
          </cell>
          <cell r="T126">
            <v>0</v>
          </cell>
          <cell r="U126">
            <v>0</v>
          </cell>
          <cell r="V126">
            <v>0</v>
          </cell>
          <cell r="X126">
            <v>4947.2354645081368</v>
          </cell>
          <cell r="Y126">
            <v>5122.3675999517254</v>
          </cell>
          <cell r="AA126">
            <v>0</v>
          </cell>
          <cell r="AB126">
            <v>4947.2354645081368</v>
          </cell>
          <cell r="AC126" t="str">
            <v>Importado</v>
          </cell>
          <cell r="AD126" t="str">
            <v xml:space="preserve"> Kennon</v>
          </cell>
          <cell r="AE126" t="str">
            <v>LUXURY</v>
          </cell>
        </row>
        <row r="127">
          <cell r="A127" t="str">
            <v>8799BR-CP</v>
          </cell>
          <cell r="B127" t="str">
            <v>VALV ESCOAM COZ DUOSTRAINER CP</v>
          </cell>
          <cell r="C127" t="str">
            <v>Kitchen Acess.</v>
          </cell>
          <cell r="D127" t="str">
            <v>Louças</v>
          </cell>
          <cell r="E127" t="str">
            <v>8481.80.11</v>
          </cell>
          <cell r="F127">
            <v>1597.89</v>
          </cell>
          <cell r="L127">
            <v>371.83102711054914</v>
          </cell>
          <cell r="M127">
            <v>311.82371437801095</v>
          </cell>
          <cell r="N127">
            <v>311.82371437801095</v>
          </cell>
          <cell r="T127">
            <v>0</v>
          </cell>
          <cell r="U127">
            <v>0</v>
          </cell>
          <cell r="V127">
            <v>0</v>
          </cell>
          <cell r="X127">
            <v>654.33984718260615</v>
          </cell>
          <cell r="Y127">
            <v>677.5034777728705</v>
          </cell>
          <cell r="AA127">
            <v>0</v>
          </cell>
          <cell r="AB127">
            <v>654.33984718260615</v>
          </cell>
          <cell r="AC127" t="str">
            <v>Importado</v>
          </cell>
          <cell r="AD127" t="str">
            <v xml:space="preserve"> Kitchen Acess.</v>
          </cell>
          <cell r="AE127" t="str">
            <v>LUXURY</v>
          </cell>
        </row>
        <row r="128">
          <cell r="A128" t="str">
            <v>1895BR-C-CP</v>
          </cell>
          <cell r="B128" t="str">
            <v>DISPENSER SABAO CONT CP</v>
          </cell>
          <cell r="C128" t="str">
            <v>Kitchen Acess.</v>
          </cell>
          <cell r="D128" t="str">
            <v>Louças</v>
          </cell>
          <cell r="E128" t="str">
            <v>8413.20.00</v>
          </cell>
          <cell r="F128">
            <v>769.72</v>
          </cell>
          <cell r="L128">
            <v>443.11922274535618</v>
          </cell>
          <cell r="M128">
            <v>371.60718679797878</v>
          </cell>
          <cell r="N128">
            <v>371.60718679797878</v>
          </cell>
          <cell r="T128">
            <v>0</v>
          </cell>
          <cell r="U128">
            <v>0</v>
          </cell>
          <cell r="V128">
            <v>0</v>
          </cell>
          <cell r="X128">
            <v>787.70272062960146</v>
          </cell>
          <cell r="Y128">
            <v>815.58739693988946</v>
          </cell>
          <cell r="AA128">
            <v>0</v>
          </cell>
          <cell r="AB128">
            <v>787.70272062960146</v>
          </cell>
          <cell r="AC128" t="str">
            <v>Importado</v>
          </cell>
          <cell r="AD128" t="str">
            <v xml:space="preserve"> Kitchen Acess.</v>
          </cell>
          <cell r="AE128" t="str">
            <v>LUXURY</v>
          </cell>
        </row>
        <row r="129">
          <cell r="A129" t="str">
            <v>16321BR-SS-0</v>
          </cell>
          <cell r="B129" t="str">
            <v>MICTORIO TOUCHLESS PATIO 642X332MM</v>
          </cell>
          <cell r="C129" t="str">
            <v>Patio</v>
          </cell>
          <cell r="D129" t="str">
            <v>Louças</v>
          </cell>
          <cell r="E129" t="str">
            <v>6910.90.00</v>
          </cell>
          <cell r="F129">
            <v>8350.76</v>
          </cell>
          <cell r="L129">
            <v>3607.1213133852202</v>
          </cell>
          <cell r="M129">
            <v>3024.9922253461068</v>
          </cell>
          <cell r="N129">
            <v>3024.9922253461068</v>
          </cell>
          <cell r="T129">
            <v>0</v>
          </cell>
          <cell r="U129">
            <v>0</v>
          </cell>
          <cell r="V129">
            <v>0</v>
          </cell>
          <cell r="X129">
            <v>6893.1480961434972</v>
          </cell>
          <cell r="Y129">
            <v>7137.1655387469782</v>
          </cell>
          <cell r="AA129">
            <v>0</v>
          </cell>
          <cell r="AB129">
            <v>6893.1480961434972</v>
          </cell>
          <cell r="AC129" t="str">
            <v>Importado</v>
          </cell>
          <cell r="AD129" t="str">
            <v xml:space="preserve"> Patio</v>
          </cell>
          <cell r="AE129" t="str">
            <v>LUXURY</v>
          </cell>
        </row>
        <row r="130">
          <cell r="A130" t="str">
            <v>9384BR-0</v>
          </cell>
          <cell r="B130" t="str">
            <v>BOTÃO ACIONADOR - 38MM</v>
          </cell>
          <cell r="C130" t="str">
            <v>Outros</v>
          </cell>
          <cell r="D130" t="str">
            <v>Louças</v>
          </cell>
          <cell r="E130" t="str">
            <v>8481.90.10</v>
          </cell>
          <cell r="F130">
            <v>90</v>
          </cell>
          <cell r="L130">
            <v>42.690987974307831</v>
          </cell>
          <cell r="M130">
            <v>35.801376082200512</v>
          </cell>
          <cell r="N130">
            <v>35.801376082200512</v>
          </cell>
          <cell r="T130">
            <v>0</v>
          </cell>
          <cell r="U130">
            <v>0</v>
          </cell>
          <cell r="V130">
            <v>0</v>
          </cell>
          <cell r="X130">
            <v>74.748164160000016</v>
          </cell>
          <cell r="Y130">
            <v>77.394249171264022</v>
          </cell>
          <cell r="AA130">
            <v>0</v>
          </cell>
          <cell r="AB130">
            <v>74.748164160000016</v>
          </cell>
          <cell r="AC130" t="str">
            <v>Importado</v>
          </cell>
          <cell r="AD130" t="str">
            <v xml:space="preserve">  Botões </v>
          </cell>
          <cell r="AE130" t="str">
            <v>STANDARD</v>
          </cell>
        </row>
        <row r="131">
          <cell r="A131" t="str">
            <v>186BR-0</v>
          </cell>
          <cell r="B131" t="str">
            <v>BOTÃO ACIONADOR - 48MM</v>
          </cell>
          <cell r="C131" t="str">
            <v>Outros</v>
          </cell>
          <cell r="D131" t="str">
            <v>Louças</v>
          </cell>
          <cell r="E131" t="str">
            <v>9606.21.00</v>
          </cell>
          <cell r="F131">
            <v>82.5</v>
          </cell>
          <cell r="L131">
            <v>66.531213904984327</v>
          </cell>
          <cell r="M131">
            <v>55.794188029828355</v>
          </cell>
          <cell r="N131">
            <v>55.794188029828355</v>
          </cell>
          <cell r="T131">
            <v>0</v>
          </cell>
          <cell r="U131">
            <v>0</v>
          </cell>
          <cell r="V131">
            <v>0</v>
          </cell>
          <cell r="X131">
            <v>116.48255581600003</v>
          </cell>
          <cell r="Y131">
            <v>120.60603829188645</v>
          </cell>
          <cell r="AA131">
            <v>0</v>
          </cell>
          <cell r="AB131">
            <v>116.48255581600003</v>
          </cell>
          <cell r="AC131" t="str">
            <v>Importado</v>
          </cell>
          <cell r="AD131" t="str">
            <v xml:space="preserve">  Botões </v>
          </cell>
          <cell r="AE131" t="str">
            <v>STANDARD</v>
          </cell>
        </row>
        <row r="132">
          <cell r="A132" t="str">
            <v>99571BR-TLC-NA</v>
          </cell>
          <cell r="B132" t="str">
            <v>Verdera Espelho c/ Iluminação 762x610 mm</v>
          </cell>
          <cell r="C132" t="str">
            <v>Verdera</v>
          </cell>
          <cell r="D132" t="str">
            <v>Louças</v>
          </cell>
          <cell r="E132" t="str">
            <v>8539.51.00</v>
          </cell>
          <cell r="F132">
            <v>11685</v>
          </cell>
          <cell r="L132">
            <v>4766.5006659296841</v>
          </cell>
          <cell r="M132">
            <v>3997.2671290649514</v>
          </cell>
          <cell r="N132">
            <v>3997.2671290649514</v>
          </cell>
          <cell r="T132">
            <v>0</v>
          </cell>
          <cell r="U132">
            <v>0</v>
          </cell>
          <cell r="V132">
            <v>0</v>
          </cell>
          <cell r="X132">
            <v>9059.1935400000002</v>
          </cell>
          <cell r="Y132">
            <v>9379.8889913160019</v>
          </cell>
          <cell r="AA132">
            <v>0</v>
          </cell>
          <cell r="AB132">
            <v>9059.1935400000002</v>
          </cell>
          <cell r="AC132" t="str">
            <v>Importado</v>
          </cell>
          <cell r="AD132" t="str">
            <v xml:space="preserve"> Espelhos</v>
          </cell>
          <cell r="AE132" t="str">
            <v>LUXURY</v>
          </cell>
        </row>
        <row r="133">
          <cell r="A133" t="str">
            <v>72759BR-CP</v>
          </cell>
          <cell r="B133" t="str">
            <v>BICA LAV ARTIFACTS™ CP</v>
          </cell>
          <cell r="C133" t="str">
            <v>Artifacts</v>
          </cell>
          <cell r="D133" t="str">
            <v>Metais</v>
          </cell>
          <cell r="E133" t="str">
            <v>8481.80.19</v>
          </cell>
          <cell r="F133">
            <v>5432.41</v>
          </cell>
          <cell r="L133">
            <v>1354.4280156089915</v>
          </cell>
          <cell r="M133">
            <v>1135.8459727441398</v>
          </cell>
          <cell r="N133">
            <v>1135.8459727441398</v>
          </cell>
          <cell r="T133">
            <v>0</v>
          </cell>
          <cell r="U133">
            <v>0</v>
          </cell>
          <cell r="V133">
            <v>0</v>
          </cell>
          <cell r="X133">
            <v>2947.5219432785352</v>
          </cell>
          <cell r="Y133">
            <v>3051.8642200705958</v>
          </cell>
          <cell r="AA133">
            <v>0</v>
          </cell>
          <cell r="AB133">
            <v>2947.5219432785352</v>
          </cell>
          <cell r="AC133" t="str">
            <v>Importado</v>
          </cell>
          <cell r="AD133" t="str">
            <v xml:space="preserve"> Artifacts</v>
          </cell>
          <cell r="AE133" t="str">
            <v>EXCLUSIVE</v>
          </cell>
        </row>
        <row r="134">
          <cell r="A134" t="str">
            <v>98068BR-4-CP</v>
          </cell>
          <cell r="B134" t="str">
            <v>ALAV MIST LAV ARTIFACTS™ CP</v>
          </cell>
          <cell r="C134" t="str">
            <v>Artifacts</v>
          </cell>
          <cell r="D134" t="str">
            <v>Metais</v>
          </cell>
          <cell r="E134" t="str">
            <v>8481.80.19</v>
          </cell>
          <cell r="F134">
            <v>4844.33</v>
          </cell>
          <cell r="L134">
            <v>1352.4781256988617</v>
          </cell>
          <cell r="M134">
            <v>1134.2107624736852</v>
          </cell>
          <cell r="N134">
            <v>1134.2107624736852</v>
          </cell>
          <cell r="T134">
            <v>0</v>
          </cell>
          <cell r="U134">
            <v>0</v>
          </cell>
          <cell r="V134">
            <v>0</v>
          </cell>
          <cell r="X134">
            <v>2871.8769211669601</v>
          </cell>
          <cell r="Y134">
            <v>2973.5413641762707</v>
          </cell>
          <cell r="AA134">
            <v>0</v>
          </cell>
          <cell r="AB134">
            <v>2871.8769211669601</v>
          </cell>
          <cell r="AC134" t="str">
            <v>Importado</v>
          </cell>
          <cell r="AD134" t="str">
            <v xml:space="preserve"> Artifacts</v>
          </cell>
          <cell r="AE134" t="str">
            <v>EXCLUSIVE</v>
          </cell>
        </row>
        <row r="135">
          <cell r="A135" t="str">
            <v>72762BR-9M-CP</v>
          </cell>
          <cell r="B135" t="str">
            <v>MIST MON LAV BICA BX ARTIFACTS™ CP</v>
          </cell>
          <cell r="C135" t="str">
            <v>Artifacts</v>
          </cell>
          <cell r="D135" t="str">
            <v>Metais</v>
          </cell>
          <cell r="E135" t="str">
            <v>8481.80.19</v>
          </cell>
          <cell r="F135">
            <v>4844.33</v>
          </cell>
          <cell r="L135">
            <v>1784.3575315835776</v>
          </cell>
          <cell r="M135">
            <v>1496.3920509821933</v>
          </cell>
          <cell r="N135">
            <v>1496.3920509821933</v>
          </cell>
          <cell r="T135">
            <v>0</v>
          </cell>
          <cell r="U135">
            <v>0</v>
          </cell>
          <cell r="V135">
            <v>0</v>
          </cell>
          <cell r="X135">
            <v>3790.6682446067107</v>
          </cell>
          <cell r="Y135">
            <v>3924.8579004657886</v>
          </cell>
          <cell r="AA135">
            <v>0</v>
          </cell>
          <cell r="AB135">
            <v>3790.6682446067107</v>
          </cell>
          <cell r="AC135" t="str">
            <v>Importado</v>
          </cell>
          <cell r="AD135" t="str">
            <v xml:space="preserve"> Artifacts</v>
          </cell>
          <cell r="AE135" t="str">
            <v>EXCLUSIVE</v>
          </cell>
        </row>
        <row r="136">
          <cell r="A136" t="str">
            <v>76967BR-4-CP</v>
          </cell>
          <cell r="B136" t="str">
            <v>ACAB MIST MON CHUV ARTIFACTS™ CP</v>
          </cell>
          <cell r="C136" t="str">
            <v>Artifacts</v>
          </cell>
          <cell r="D136" t="str">
            <v>Metais</v>
          </cell>
          <cell r="E136" t="str">
            <v>8481.90.90</v>
          </cell>
          <cell r="F136">
            <v>4844.33</v>
          </cell>
          <cell r="L136">
            <v>747.34306578187193</v>
          </cell>
          <cell r="M136">
            <v>626.73438657788108</v>
          </cell>
          <cell r="N136">
            <v>626.73438657788108</v>
          </cell>
          <cell r="T136">
            <v>0</v>
          </cell>
          <cell r="U136">
            <v>0</v>
          </cell>
          <cell r="V136">
            <v>0</v>
          </cell>
          <cell r="X136">
            <v>1586.9220078543462</v>
          </cell>
          <cell r="Y136">
            <v>1643.0990469323904</v>
          </cell>
          <cell r="AA136">
            <v>0</v>
          </cell>
          <cell r="AB136">
            <v>1586.9220078543462</v>
          </cell>
          <cell r="AC136" t="str">
            <v>Importado</v>
          </cell>
          <cell r="AD136" t="str">
            <v xml:space="preserve"> Artifacts</v>
          </cell>
          <cell r="AE136" t="str">
            <v>EXCLUSIVE</v>
          </cell>
        </row>
        <row r="137">
          <cell r="A137" t="str">
            <v>72568BR-CP</v>
          </cell>
          <cell r="B137" t="str">
            <v>PORTA TOALHA BARRA ARTIFACTS™ 610MM CP</v>
          </cell>
          <cell r="C137" t="str">
            <v>Artifacts</v>
          </cell>
          <cell r="D137" t="str">
            <v>Metais</v>
          </cell>
          <cell r="E137" t="str">
            <v>8302.50.00</v>
          </cell>
          <cell r="F137">
            <v>2837.34</v>
          </cell>
          <cell r="L137">
            <v>808.22883679717813</v>
          </cell>
          <cell r="M137">
            <v>677.79421183855573</v>
          </cell>
          <cell r="N137">
            <v>677.79421183855573</v>
          </cell>
          <cell r="T137">
            <v>0</v>
          </cell>
          <cell r="U137">
            <v>0</v>
          </cell>
          <cell r="V137">
            <v>0</v>
          </cell>
          <cell r="X137">
            <v>1539.483209692758</v>
          </cell>
          <cell r="Y137">
            <v>1593.9809153158817</v>
          </cell>
          <cell r="AA137">
            <v>0</v>
          </cell>
          <cell r="AB137">
            <v>1539.483209692758</v>
          </cell>
          <cell r="AC137" t="str">
            <v>Importado</v>
          </cell>
          <cell r="AD137" t="str">
            <v xml:space="preserve"> Artifacts</v>
          </cell>
          <cell r="AE137" t="str">
            <v>EXCLUSIVE</v>
          </cell>
        </row>
        <row r="138">
          <cell r="A138" t="str">
            <v>72571BR-CP</v>
          </cell>
          <cell r="B138" t="str">
            <v>PORTA TOALHA ARGOLA ARTIFACTS™ CP</v>
          </cell>
          <cell r="C138" t="str">
            <v>Artifacts</v>
          </cell>
          <cell r="D138" t="str">
            <v>Metais</v>
          </cell>
          <cell r="E138" t="str">
            <v>8302.50.00</v>
          </cell>
          <cell r="F138">
            <v>1575.37</v>
          </cell>
          <cell r="L138">
            <v>448.4048707922019</v>
          </cell>
          <cell r="M138">
            <v>376.03981959807135</v>
          </cell>
          <cell r="N138">
            <v>376.03981959807135</v>
          </cell>
          <cell r="T138">
            <v>0</v>
          </cell>
          <cell r="U138">
            <v>0</v>
          </cell>
          <cell r="V138">
            <v>0</v>
          </cell>
          <cell r="X138">
            <v>854.77532432385703</v>
          </cell>
          <cell r="Y138">
            <v>885.03437080492165</v>
          </cell>
          <cell r="AA138">
            <v>0</v>
          </cell>
          <cell r="AB138">
            <v>854.77532432385703</v>
          </cell>
          <cell r="AC138" t="str">
            <v>Importado</v>
          </cell>
          <cell r="AD138" t="str">
            <v xml:space="preserve"> Artifacts</v>
          </cell>
          <cell r="AE138" t="str">
            <v>EXCLUSIVE</v>
          </cell>
        </row>
        <row r="139">
          <cell r="A139" t="str">
            <v>72572BR-CP</v>
          </cell>
          <cell r="B139" t="str">
            <v>CABIDE DUPLO ARTIFACTS™ CP</v>
          </cell>
          <cell r="C139" t="str">
            <v>Artifacts</v>
          </cell>
          <cell r="D139" t="str">
            <v>Metais</v>
          </cell>
          <cell r="E139" t="str">
            <v>7418.20.00</v>
          </cell>
          <cell r="F139">
            <v>1069.95</v>
          </cell>
          <cell r="L139">
            <v>304.49088854991982</v>
          </cell>
          <cell r="M139">
            <v>255.35114861102784</v>
          </cell>
          <cell r="N139">
            <v>255.35114861102784</v>
          </cell>
          <cell r="T139">
            <v>0</v>
          </cell>
          <cell r="U139">
            <v>0</v>
          </cell>
          <cell r="V139">
            <v>0</v>
          </cell>
          <cell r="X139">
            <v>580.53824338947163</v>
          </cell>
          <cell r="Y139">
            <v>601.08929720545893</v>
          </cell>
          <cell r="AA139">
            <v>0</v>
          </cell>
          <cell r="AB139">
            <v>580.53824338947163</v>
          </cell>
          <cell r="AC139" t="str">
            <v>Importado</v>
          </cell>
          <cell r="AD139" t="str">
            <v xml:space="preserve"> Artifacts</v>
          </cell>
          <cell r="AE139" t="str">
            <v>EXCLUSIVE</v>
          </cell>
        </row>
        <row r="140">
          <cell r="A140" t="str">
            <v>72573BR-CP</v>
          </cell>
          <cell r="B140" t="str">
            <v>PAPELEIRA CLÁSSICA ARTIFACTS™ CP</v>
          </cell>
          <cell r="C140" t="str">
            <v>Artifacts</v>
          </cell>
          <cell r="D140" t="str">
            <v>Metais</v>
          </cell>
          <cell r="E140" t="str">
            <v>7418.20.00</v>
          </cell>
          <cell r="F140">
            <v>1219.97</v>
          </cell>
          <cell r="L140">
            <v>304.49088854991982</v>
          </cell>
          <cell r="M140">
            <v>255.35114861102784</v>
          </cell>
          <cell r="N140">
            <v>255.35114861102784</v>
          </cell>
          <cell r="T140">
            <v>0</v>
          </cell>
          <cell r="U140">
            <v>0</v>
          </cell>
          <cell r="V140">
            <v>0</v>
          </cell>
          <cell r="X140">
            <v>661.92735964547694</v>
          </cell>
          <cell r="Y140">
            <v>685.35958817692688</v>
          </cell>
          <cell r="AA140">
            <v>0</v>
          </cell>
          <cell r="AB140">
            <v>661.92735964547694</v>
          </cell>
          <cell r="AC140" t="str">
            <v>Importado</v>
          </cell>
          <cell r="AD140" t="str">
            <v xml:space="preserve"> Artifacts</v>
          </cell>
          <cell r="AE140" t="str">
            <v>EXCLUSIVE</v>
          </cell>
        </row>
        <row r="141">
          <cell r="A141" t="str">
            <v>73050BR-7ND-RGD</v>
          </cell>
          <cell r="B141" t="str">
            <v>MIST MON LAV BICA BX COMPOSED RGD</v>
          </cell>
          <cell r="C141" t="str">
            <v>Composed</v>
          </cell>
          <cell r="D141" t="str">
            <v>Metais</v>
          </cell>
          <cell r="E141" t="str">
            <v>8481.80.19</v>
          </cell>
          <cell r="F141">
            <v>7709.55</v>
          </cell>
          <cell r="L141">
            <v>3670.6598257943756</v>
          </cell>
          <cell r="M141">
            <v>3078.2766838794332</v>
          </cell>
          <cell r="N141">
            <v>3078.2766838794332</v>
          </cell>
          <cell r="T141">
            <v>0</v>
          </cell>
          <cell r="U141">
            <v>0</v>
          </cell>
          <cell r="V141">
            <v>0</v>
          </cell>
          <cell r="X141">
            <v>7577.1230750845516</v>
          </cell>
          <cell r="Y141">
            <v>7845.3532319425458</v>
          </cell>
          <cell r="AA141">
            <v>0</v>
          </cell>
          <cell r="AB141">
            <v>7577.1230750845516</v>
          </cell>
          <cell r="AC141" t="str">
            <v>Importado</v>
          </cell>
          <cell r="AD141" t="str">
            <v xml:space="preserve"> Composed</v>
          </cell>
          <cell r="AE141" t="str">
            <v>EXCLUSIVE</v>
          </cell>
        </row>
        <row r="142">
          <cell r="A142" t="str">
            <v>73158BR-4ND-CP</v>
          </cell>
          <cell r="B142" t="str">
            <v>MIST MON LAV BICA BX COMPOSED CP</v>
          </cell>
          <cell r="C142" t="str">
            <v>Composed</v>
          </cell>
          <cell r="D142" t="str">
            <v>Metais</v>
          </cell>
          <cell r="E142" t="str">
            <v>8481.80.19</v>
          </cell>
          <cell r="F142">
            <v>6140.45</v>
          </cell>
          <cell r="L142">
            <v>2323.0959915688518</v>
          </cell>
          <cell r="M142">
            <v>1948.1871283761839</v>
          </cell>
          <cell r="N142">
            <v>1948.1871283761839</v>
          </cell>
          <cell r="T142">
            <v>0</v>
          </cell>
          <cell r="U142">
            <v>0</v>
          </cell>
          <cell r="V142">
            <v>0</v>
          </cell>
          <cell r="X142">
            <v>4808.4749999999995</v>
          </cell>
          <cell r="Y142">
            <v>4978.6950150000002</v>
          </cell>
          <cell r="AA142">
            <v>0</v>
          </cell>
          <cell r="AB142">
            <v>4808.4749999999995</v>
          </cell>
          <cell r="AC142" t="str">
            <v>Importado</v>
          </cell>
          <cell r="AD142" t="str">
            <v xml:space="preserve"> Composed</v>
          </cell>
          <cell r="AE142" t="str">
            <v>EXCLUSIVE</v>
          </cell>
        </row>
        <row r="143">
          <cell r="A143" t="str">
            <v>73158BR-4ND-RGD</v>
          </cell>
          <cell r="B143" t="str">
            <v>MIST MON LAV BICA BX COMPOSED RGD</v>
          </cell>
          <cell r="C143" t="str">
            <v>Composed</v>
          </cell>
          <cell r="D143" t="str">
            <v>Metais</v>
          </cell>
          <cell r="E143" t="str">
            <v>8481.80.19</v>
          </cell>
          <cell r="F143">
            <v>10395.92</v>
          </cell>
          <cell r="L143">
            <v>3020.0247890395067</v>
          </cell>
          <cell r="M143">
            <v>2532.6432668890388</v>
          </cell>
          <cell r="N143">
            <v>2532.6432668890388</v>
          </cell>
          <cell r="T143">
            <v>0</v>
          </cell>
          <cell r="U143">
            <v>0</v>
          </cell>
          <cell r="V143">
            <v>0</v>
          </cell>
          <cell r="X143">
            <v>6251.017499999999</v>
          </cell>
          <cell r="Y143">
            <v>6472.3035194999993</v>
          </cell>
          <cell r="AA143">
            <v>0</v>
          </cell>
          <cell r="AB143">
            <v>6251.017499999999</v>
          </cell>
          <cell r="AC143" t="str">
            <v>Importado</v>
          </cell>
          <cell r="AD143" t="str">
            <v xml:space="preserve"> Composed</v>
          </cell>
          <cell r="AE143" t="str">
            <v>EXCLUSIVE</v>
          </cell>
        </row>
        <row r="144">
          <cell r="A144" t="str">
            <v>73053BR-4ND-CP</v>
          </cell>
          <cell r="B144" t="str">
            <v>MIST MON LAV BICA AL COMPOSED CP</v>
          </cell>
          <cell r="C144" t="str">
            <v>Composed</v>
          </cell>
          <cell r="D144" t="str">
            <v>Metais</v>
          </cell>
          <cell r="E144" t="str">
            <v>8481.80.19</v>
          </cell>
          <cell r="F144">
            <v>9196.4</v>
          </cell>
          <cell r="L144">
            <v>3911.1278217560284</v>
          </cell>
          <cell r="M144">
            <v>3279.9371646426634</v>
          </cell>
          <cell r="N144">
            <v>3279.9371646426634</v>
          </cell>
          <cell r="T144">
            <v>0</v>
          </cell>
          <cell r="U144">
            <v>0</v>
          </cell>
          <cell r="V144">
            <v>0</v>
          </cell>
          <cell r="X144">
            <v>8074.095271584767</v>
          </cell>
          <cell r="Y144">
            <v>8359.9182441988687</v>
          </cell>
          <cell r="AA144">
            <v>0</v>
          </cell>
          <cell r="AB144">
            <v>8074.095271584767</v>
          </cell>
          <cell r="AC144" t="str">
            <v>Importado</v>
          </cell>
          <cell r="AD144" t="str">
            <v xml:space="preserve"> Composed</v>
          </cell>
          <cell r="AE144" t="str">
            <v>EXCLUSIVE</v>
          </cell>
        </row>
        <row r="145">
          <cell r="A145" t="str">
            <v>73053BR-4ND-RGD</v>
          </cell>
          <cell r="B145" t="str">
            <v>MIST MON LAV BICA AL COMPOSED RGD</v>
          </cell>
          <cell r="C145" t="str">
            <v>Composed</v>
          </cell>
          <cell r="D145" t="str">
            <v>Metais</v>
          </cell>
          <cell r="E145" t="str">
            <v>8481.80.19</v>
          </cell>
          <cell r="F145">
            <v>11955.31</v>
          </cell>
          <cell r="L145">
            <v>5082.0397819610371</v>
          </cell>
          <cell r="M145">
            <v>4261.8835059096882</v>
          </cell>
          <cell r="N145">
            <v>4261.8835059096882</v>
          </cell>
          <cell r="T145">
            <v>0</v>
          </cell>
          <cell r="U145">
            <v>0</v>
          </cell>
          <cell r="V145">
            <v>0</v>
          </cell>
          <cell r="X145">
            <v>10496.323853060196</v>
          </cell>
          <cell r="Y145">
            <v>10867.893717458528</v>
          </cell>
          <cell r="AA145">
            <v>0</v>
          </cell>
          <cell r="AB145">
            <v>10496.323853060196</v>
          </cell>
          <cell r="AC145" t="str">
            <v>Importado</v>
          </cell>
          <cell r="AD145" t="str">
            <v xml:space="preserve"> Composed</v>
          </cell>
          <cell r="AE145" t="str">
            <v>EXCLUSIVE</v>
          </cell>
        </row>
        <row r="146">
          <cell r="A146" t="str">
            <v>73060BR-3-CP</v>
          </cell>
          <cell r="B146" t="str">
            <v>MIST LAV BICA BX ALAV COMPOSED CP</v>
          </cell>
          <cell r="C146" t="str">
            <v>Composed</v>
          </cell>
          <cell r="D146" t="str">
            <v>Metais</v>
          </cell>
          <cell r="E146" t="str">
            <v>8481.80.19</v>
          </cell>
          <cell r="F146">
            <v>6140.45</v>
          </cell>
          <cell r="L146">
            <v>2697.7703219287932</v>
          </cell>
          <cell r="M146">
            <v>2262.3952843840889</v>
          </cell>
          <cell r="N146">
            <v>2262.3952843840889</v>
          </cell>
          <cell r="T146">
            <v>0</v>
          </cell>
          <cell r="U146">
            <v>0</v>
          </cell>
          <cell r="V146">
            <v>0</v>
          </cell>
          <cell r="X146">
            <v>5494.2551249999997</v>
          </cell>
          <cell r="Y146">
            <v>5688.7517564250002</v>
          </cell>
          <cell r="AA146">
            <v>0</v>
          </cell>
          <cell r="AB146">
            <v>5494.2551249999997</v>
          </cell>
          <cell r="AC146" t="str">
            <v>Importado</v>
          </cell>
          <cell r="AD146" t="str">
            <v xml:space="preserve"> Composed</v>
          </cell>
          <cell r="AE146" t="str">
            <v>EXCLUSIVE</v>
          </cell>
        </row>
        <row r="147">
          <cell r="A147" t="str">
            <v>73060BR-3-RGD</v>
          </cell>
          <cell r="B147" t="str">
            <v>MIST LAV BICA BX ALAV COMPOSED RGD</v>
          </cell>
          <cell r="C147" t="str">
            <v>Composed</v>
          </cell>
          <cell r="D147" t="str">
            <v>Metais</v>
          </cell>
          <cell r="E147" t="str">
            <v>8481.80.19</v>
          </cell>
          <cell r="F147">
            <v>12038.69</v>
          </cell>
          <cell r="L147">
            <v>3507.1014185074314</v>
          </cell>
          <cell r="M147">
            <v>2941.1138696993157</v>
          </cell>
          <cell r="N147">
            <v>2941.1138696993157</v>
          </cell>
          <cell r="T147">
            <v>0</v>
          </cell>
          <cell r="U147">
            <v>0</v>
          </cell>
          <cell r="V147">
            <v>0</v>
          </cell>
          <cell r="X147">
            <v>7142.5316624999987</v>
          </cell>
          <cell r="Y147">
            <v>7395.377283352499</v>
          </cell>
          <cell r="AA147">
            <v>0</v>
          </cell>
          <cell r="AB147">
            <v>7142.5316624999987</v>
          </cell>
          <cell r="AC147" t="str">
            <v>Importado</v>
          </cell>
          <cell r="AD147" t="str">
            <v xml:space="preserve"> Composed</v>
          </cell>
          <cell r="AE147" t="str">
            <v>EXCLUSIVE</v>
          </cell>
        </row>
        <row r="148">
          <cell r="A148" t="str">
            <v>73060BR-3-TT</v>
          </cell>
          <cell r="B148" t="str">
            <v>MIST LAV BICA BX ALAV COMPOSED TT</v>
          </cell>
          <cell r="C148" t="str">
            <v>Composed</v>
          </cell>
          <cell r="D148" t="str">
            <v>Metais</v>
          </cell>
          <cell r="E148" t="str">
            <v>8481.80.19</v>
          </cell>
          <cell r="F148">
            <v>12038.69</v>
          </cell>
          <cell r="L148">
            <v>3063.3050931389294</v>
          </cell>
          <cell r="M148">
            <v>2568.9388533240012</v>
          </cell>
          <cell r="N148">
            <v>2568.9388533240012</v>
          </cell>
          <cell r="T148">
            <v>0</v>
          </cell>
          <cell r="U148">
            <v>0</v>
          </cell>
          <cell r="V148">
            <v>0</v>
          </cell>
          <cell r="X148">
            <v>6238.7</v>
          </cell>
          <cell r="Y148">
            <v>6459.5499800000007</v>
          </cell>
          <cell r="AA148">
            <v>0</v>
          </cell>
          <cell r="AB148">
            <v>6238.7</v>
          </cell>
          <cell r="AC148" t="str">
            <v>Importado</v>
          </cell>
          <cell r="AD148" t="str">
            <v xml:space="preserve"> Composed</v>
          </cell>
          <cell r="AE148" t="str">
            <v>EXCLUSIVE</v>
          </cell>
        </row>
        <row r="149">
          <cell r="A149" t="str">
            <v>73060BR-4-CP</v>
          </cell>
          <cell r="B149" t="str">
            <v>MIST LAV BICA BX ALAV COMPOSED CP</v>
          </cell>
          <cell r="C149" t="str">
            <v>Composed</v>
          </cell>
          <cell r="D149" t="str">
            <v>Metais</v>
          </cell>
          <cell r="E149" t="str">
            <v>8481.80.19</v>
          </cell>
          <cell r="F149">
            <v>14984.68</v>
          </cell>
          <cell r="L149">
            <v>2697.7703219287932</v>
          </cell>
          <cell r="M149">
            <v>2262.3952843840889</v>
          </cell>
          <cell r="N149">
            <v>2262.3952843840889</v>
          </cell>
          <cell r="T149">
            <v>0</v>
          </cell>
          <cell r="U149">
            <v>0</v>
          </cell>
          <cell r="V149">
            <v>0</v>
          </cell>
          <cell r="X149">
            <v>5494.2551249999997</v>
          </cell>
          <cell r="Y149">
            <v>5688.7517564250002</v>
          </cell>
          <cell r="AA149">
            <v>0</v>
          </cell>
          <cell r="AB149">
            <v>5494.2551249999997</v>
          </cell>
          <cell r="AC149" t="str">
            <v>Importado</v>
          </cell>
          <cell r="AD149" t="str">
            <v xml:space="preserve"> Composed</v>
          </cell>
          <cell r="AE149" t="str">
            <v>EXCLUSIVE</v>
          </cell>
        </row>
        <row r="150">
          <cell r="A150" t="str">
            <v>73060BR-4-RGD</v>
          </cell>
          <cell r="B150" t="str">
            <v>MIST LAV BICA BX ALAV COMPOSED RGD</v>
          </cell>
          <cell r="C150" t="str">
            <v>Composed</v>
          </cell>
          <cell r="D150" t="str">
            <v>Metais</v>
          </cell>
          <cell r="E150" t="str">
            <v>8481.80.19</v>
          </cell>
          <cell r="F150">
            <v>12038.69</v>
          </cell>
          <cell r="L150">
            <v>3507.1014185074314</v>
          </cell>
          <cell r="M150">
            <v>2941.1138696993157</v>
          </cell>
          <cell r="N150">
            <v>2941.1138696993157</v>
          </cell>
          <cell r="T150">
            <v>0</v>
          </cell>
          <cell r="U150">
            <v>0</v>
          </cell>
          <cell r="V150">
            <v>0</v>
          </cell>
          <cell r="X150">
            <v>7142.5316624999987</v>
          </cell>
          <cell r="Y150">
            <v>7395.377283352499</v>
          </cell>
          <cell r="AA150">
            <v>0</v>
          </cell>
          <cell r="AB150">
            <v>7142.5316624999987</v>
          </cell>
          <cell r="AC150" t="str">
            <v>Importado</v>
          </cell>
          <cell r="AD150" t="str">
            <v xml:space="preserve"> Composed</v>
          </cell>
          <cell r="AE150" t="str">
            <v>EXCLUSIVE</v>
          </cell>
        </row>
        <row r="151">
          <cell r="A151" t="str">
            <v>73067BR-3ND-CP</v>
          </cell>
          <cell r="B151" t="str">
            <v>MIST LAV CRUZ PAR COMPOSED CP</v>
          </cell>
          <cell r="C151" t="str">
            <v>Composed</v>
          </cell>
          <cell r="D151" t="str">
            <v>Metais</v>
          </cell>
          <cell r="E151" t="str">
            <v>8481.80.19</v>
          </cell>
          <cell r="F151">
            <v>9635.9599999999991</v>
          </cell>
          <cell r="L151">
            <v>4097.9062314063285</v>
          </cell>
          <cell r="M151">
            <v>3436.5726609200042</v>
          </cell>
          <cell r="N151">
            <v>3436.5726609200042</v>
          </cell>
          <cell r="T151">
            <v>0</v>
          </cell>
          <cell r="U151">
            <v>0</v>
          </cell>
          <cell r="V151">
            <v>0</v>
          </cell>
          <cell r="X151">
            <v>8460.0138003888787</v>
          </cell>
          <cell r="Y151">
            <v>8759.4982889226467</v>
          </cell>
          <cell r="AA151">
            <v>0</v>
          </cell>
          <cell r="AB151">
            <v>8460.0138003888787</v>
          </cell>
          <cell r="AC151" t="str">
            <v>Importado</v>
          </cell>
          <cell r="AD151" t="str">
            <v xml:space="preserve"> Composed</v>
          </cell>
          <cell r="AE151" t="str">
            <v>EXCLUSIVE</v>
          </cell>
        </row>
        <row r="152">
          <cell r="A152" t="str">
            <v>97041BR-3-CP</v>
          </cell>
          <cell r="B152" t="str">
            <v>TORN LAV BICA BX CL CRUZ COMPOSED CP</v>
          </cell>
          <cell r="C152" t="str">
            <v>Composed</v>
          </cell>
          <cell r="D152" t="str">
            <v>Metais</v>
          </cell>
          <cell r="E152" t="str">
            <v>8481.80.19</v>
          </cell>
          <cell r="F152">
            <v>6423.96</v>
          </cell>
          <cell r="L152">
            <v>2731.9340726866285</v>
          </cell>
          <cell r="M152">
            <v>2291.0455768063657</v>
          </cell>
          <cell r="N152">
            <v>2291.0455768063657</v>
          </cell>
          <cell r="T152">
            <v>0</v>
          </cell>
          <cell r="U152">
            <v>0</v>
          </cell>
          <cell r="V152">
            <v>0</v>
          </cell>
          <cell r="X152">
            <v>5640.0021502565669</v>
          </cell>
          <cell r="Y152">
            <v>5839.65822637565</v>
          </cell>
          <cell r="AA152">
            <v>0</v>
          </cell>
          <cell r="AB152">
            <v>5640.0021502565669</v>
          </cell>
          <cell r="AC152" t="str">
            <v>Importado</v>
          </cell>
          <cell r="AD152" t="str">
            <v xml:space="preserve"> Composed</v>
          </cell>
          <cell r="AE152" t="str">
            <v>EXCLUSIVE</v>
          </cell>
        </row>
        <row r="153">
          <cell r="A153" t="str">
            <v>T73098BR-4-CP</v>
          </cell>
          <cell r="B153" t="str">
            <v>ACAB MIST MON CHUV ALAV COMPOSED CR</v>
          </cell>
          <cell r="C153" t="str">
            <v>Composed</v>
          </cell>
          <cell r="D153" t="str">
            <v>Metais</v>
          </cell>
          <cell r="E153" t="str">
            <v>8481.90.90</v>
          </cell>
          <cell r="F153">
            <v>4416.47</v>
          </cell>
          <cell r="L153">
            <v>1878.2046749720566</v>
          </cell>
          <cell r="M153">
            <v>1575.093834054376</v>
          </cell>
          <cell r="N153">
            <v>1575.093834054376</v>
          </cell>
          <cell r="T153">
            <v>0</v>
          </cell>
          <cell r="U153">
            <v>0</v>
          </cell>
          <cell r="V153">
            <v>0</v>
          </cell>
          <cell r="X153">
            <v>3877.5014783013876</v>
          </cell>
          <cell r="Y153">
            <v>4014.7650306332571</v>
          </cell>
          <cell r="AA153">
            <v>0</v>
          </cell>
          <cell r="AB153">
            <v>3877.5014783013876</v>
          </cell>
          <cell r="AC153" t="str">
            <v>Importado</v>
          </cell>
          <cell r="AD153" t="str">
            <v xml:space="preserve"> Composed</v>
          </cell>
          <cell r="AE153" t="str">
            <v>EXCLUSIVE</v>
          </cell>
        </row>
        <row r="154">
          <cell r="A154" t="str">
            <v>T73098BR-4-TT</v>
          </cell>
          <cell r="B154" t="str">
            <v>ACAB MIST MON CHUV ALAV COMPOSED TT</v>
          </cell>
          <cell r="C154" t="str">
            <v>Composed</v>
          </cell>
          <cell r="D154" t="str">
            <v>Metais</v>
          </cell>
          <cell r="E154" t="str">
            <v>8481.90.90</v>
          </cell>
          <cell r="F154">
            <v>5299.77</v>
          </cell>
          <cell r="L154">
            <v>2253.8467916315576</v>
          </cell>
          <cell r="M154">
            <v>1890.1135918293467</v>
          </cell>
          <cell r="N154">
            <v>1890.1135918293467</v>
          </cell>
          <cell r="T154">
            <v>0</v>
          </cell>
          <cell r="U154">
            <v>0</v>
          </cell>
          <cell r="V154">
            <v>0</v>
          </cell>
          <cell r="X154">
            <v>4653.0017739616642</v>
          </cell>
          <cell r="Y154">
            <v>4817.7180367599076</v>
          </cell>
          <cell r="AA154">
            <v>0</v>
          </cell>
          <cell r="AB154">
            <v>4653.0017739616642</v>
          </cell>
          <cell r="AC154" t="str">
            <v>Importado</v>
          </cell>
          <cell r="AD154" t="str">
            <v xml:space="preserve"> Composed</v>
          </cell>
          <cell r="AE154" t="str">
            <v>EXCLUSIVE</v>
          </cell>
        </row>
        <row r="155">
          <cell r="A155" t="str">
            <v>T73100BR-4-CP</v>
          </cell>
          <cell r="B155" t="str">
            <v>ACAB MIST MON CHUV/BANH ALAV COMPOSED CP</v>
          </cell>
          <cell r="C155" t="str">
            <v>Composed</v>
          </cell>
          <cell r="D155" t="str">
            <v>Metais</v>
          </cell>
          <cell r="E155" t="str">
            <v>8481.90.90</v>
          </cell>
          <cell r="F155">
            <v>4617.22</v>
          </cell>
          <cell r="L155">
            <v>1963.577614743514</v>
          </cell>
          <cell r="M155">
            <v>1646.689008329575</v>
          </cell>
          <cell r="N155">
            <v>1646.689008329575</v>
          </cell>
          <cell r="T155">
            <v>0</v>
          </cell>
          <cell r="U155">
            <v>0</v>
          </cell>
          <cell r="V155">
            <v>0</v>
          </cell>
          <cell r="X155">
            <v>4053.7515454969066</v>
          </cell>
          <cell r="Y155">
            <v>4197.2543502074977</v>
          </cell>
          <cell r="AA155">
            <v>0</v>
          </cell>
          <cell r="AB155">
            <v>4053.7515454969066</v>
          </cell>
          <cell r="AC155" t="str">
            <v>Importado</v>
          </cell>
          <cell r="AD155" t="str">
            <v xml:space="preserve"> Composed</v>
          </cell>
          <cell r="AE155" t="str">
            <v>EXCLUSIVE</v>
          </cell>
        </row>
        <row r="156">
          <cell r="A156" t="str">
            <v>T73100BR-4-TT</v>
          </cell>
          <cell r="B156" t="str">
            <v>ACAB MIST MON CHUV/BANH ALAV COMPOSED TT</v>
          </cell>
          <cell r="C156" t="str">
            <v>Composed</v>
          </cell>
          <cell r="D156" t="str">
            <v>Metais</v>
          </cell>
          <cell r="E156" t="str">
            <v>8481.90.90</v>
          </cell>
          <cell r="F156">
            <v>5540.67</v>
          </cell>
          <cell r="L156">
            <v>2323.4158519014659</v>
          </cell>
          <cell r="M156">
            <v>1948.4553685974829</v>
          </cell>
          <cell r="N156">
            <v>1948.4553685974829</v>
          </cell>
          <cell r="T156">
            <v>0</v>
          </cell>
          <cell r="U156">
            <v>0</v>
          </cell>
          <cell r="V156">
            <v>0</v>
          </cell>
          <cell r="X156">
            <v>4796.6250845321529</v>
          </cell>
          <cell r="Y156">
            <v>4966.425612524592</v>
          </cell>
          <cell r="AA156">
            <v>0</v>
          </cell>
          <cell r="AB156">
            <v>4796.6250845321529</v>
          </cell>
          <cell r="AC156" t="str">
            <v>Importado</v>
          </cell>
          <cell r="AD156" t="str">
            <v xml:space="preserve"> Composed</v>
          </cell>
          <cell r="AE156" t="str">
            <v>EXCLUSIVE</v>
          </cell>
        </row>
        <row r="157">
          <cell r="A157" t="str">
            <v>T73133BR-3-TT</v>
          </cell>
          <cell r="B157" t="str">
            <v>ACAB VALV TERMOST COMPOSED CRUZ TT</v>
          </cell>
          <cell r="C157" t="str">
            <v>Composed</v>
          </cell>
          <cell r="D157" t="str">
            <v>Metais</v>
          </cell>
          <cell r="E157" t="str">
            <v>8481.90.90</v>
          </cell>
          <cell r="F157">
            <v>6490.41</v>
          </cell>
          <cell r="L157">
            <v>2410.9127564087794</v>
          </cell>
          <cell r="M157">
            <v>2021.8317352015988</v>
          </cell>
          <cell r="N157">
            <v>2021.8317352015988</v>
          </cell>
          <cell r="T157">
            <v>0</v>
          </cell>
          <cell r="U157">
            <v>0</v>
          </cell>
          <cell r="V157">
            <v>0</v>
          </cell>
          <cell r="X157">
            <v>4977.2599808840669</v>
          </cell>
          <cell r="Y157">
            <v>5153.4549842073629</v>
          </cell>
          <cell r="AA157">
            <v>0</v>
          </cell>
          <cell r="AB157">
            <v>4977.2599808840669</v>
          </cell>
          <cell r="AC157" t="str">
            <v>Importado</v>
          </cell>
          <cell r="AD157" t="str">
            <v xml:space="preserve"> Composed</v>
          </cell>
          <cell r="AE157" t="str">
            <v>EXCLUSIVE</v>
          </cell>
        </row>
        <row r="158">
          <cell r="A158" t="str">
            <v>T73133BR-4-BL</v>
          </cell>
          <cell r="B158" t="str">
            <v>ACAB VALV TERMOST COMPOSED ALAV BL</v>
          </cell>
          <cell r="C158" t="str">
            <v>Composed</v>
          </cell>
          <cell r="D158" t="str">
            <v>Metais</v>
          </cell>
          <cell r="E158" t="str">
            <v>8481.90.90</v>
          </cell>
          <cell r="F158">
            <v>6937.17</v>
          </cell>
          <cell r="L158">
            <v>2062.8234589609233</v>
          </cell>
          <cell r="M158">
            <v>1729.9182321545495</v>
          </cell>
          <cell r="N158">
            <v>1729.9182321545495</v>
          </cell>
          <cell r="T158">
            <v>0</v>
          </cell>
          <cell r="U158">
            <v>0</v>
          </cell>
          <cell r="V158">
            <v>0</v>
          </cell>
          <cell r="X158">
            <v>3763.9832884572006</v>
          </cell>
          <cell r="Y158">
            <v>3897.2282968685859</v>
          </cell>
          <cell r="AA158">
            <v>0</v>
          </cell>
          <cell r="AB158">
            <v>3763.9832884572006</v>
          </cell>
          <cell r="AC158" t="str">
            <v>Importado</v>
          </cell>
          <cell r="AD158" t="str">
            <v xml:space="preserve"> Composed</v>
          </cell>
          <cell r="AE158" t="str">
            <v>EXCLUSIVE</v>
          </cell>
        </row>
        <row r="159">
          <cell r="A159" t="str">
            <v>T73133BR-4-TT</v>
          </cell>
          <cell r="B159" t="str">
            <v>ACAB VALV TERMOST COMPOSED ALAV TT</v>
          </cell>
          <cell r="C159" t="str">
            <v>Composed</v>
          </cell>
          <cell r="D159" t="str">
            <v>Metais</v>
          </cell>
          <cell r="E159" t="str">
            <v>8481.90.90</v>
          </cell>
          <cell r="F159">
            <v>6490.41</v>
          </cell>
          <cell r="L159">
            <v>2410.9127564087794</v>
          </cell>
          <cell r="M159">
            <v>2021.8317352015988</v>
          </cell>
          <cell r="N159">
            <v>2021.8317352015988</v>
          </cell>
          <cell r="T159">
            <v>0</v>
          </cell>
          <cell r="U159">
            <v>0</v>
          </cell>
          <cell r="V159">
            <v>0</v>
          </cell>
          <cell r="X159">
            <v>4977.2599808840669</v>
          </cell>
          <cell r="Y159">
            <v>5153.4549842073629</v>
          </cell>
          <cell r="AA159">
            <v>0</v>
          </cell>
          <cell r="AB159">
            <v>4977.2599808840669</v>
          </cell>
          <cell r="AC159" t="str">
            <v>Importado</v>
          </cell>
          <cell r="AD159" t="str">
            <v xml:space="preserve"> Composed</v>
          </cell>
          <cell r="AE159" t="str">
            <v>EXCLUSIVE</v>
          </cell>
        </row>
        <row r="160">
          <cell r="A160" t="str">
            <v>T73135BR-3-TT</v>
          </cell>
          <cell r="B160" t="str">
            <v>ACAB VALV CONTR VOL CRUZ COMPOSED TT</v>
          </cell>
          <cell r="C160" t="str">
            <v>Composed</v>
          </cell>
          <cell r="D160" t="str">
            <v>Metais</v>
          </cell>
          <cell r="E160" t="str">
            <v>8481.90.90</v>
          </cell>
          <cell r="F160">
            <v>3008.54</v>
          </cell>
          <cell r="L160">
            <v>1117.5447821470359</v>
          </cell>
          <cell r="M160">
            <v>937.19173373137596</v>
          </cell>
          <cell r="N160">
            <v>937.19173373137596</v>
          </cell>
          <cell r="T160">
            <v>0</v>
          </cell>
          <cell r="U160">
            <v>0</v>
          </cell>
          <cell r="V160">
            <v>0</v>
          </cell>
          <cell r="X160">
            <v>2307.139013477949</v>
          </cell>
          <cell r="Y160">
            <v>2388.8117345550686</v>
          </cell>
          <cell r="AA160">
            <v>0</v>
          </cell>
          <cell r="AB160">
            <v>2307.139013477949</v>
          </cell>
          <cell r="AC160" t="str">
            <v>Importado</v>
          </cell>
          <cell r="AD160" t="str">
            <v xml:space="preserve"> Composed</v>
          </cell>
          <cell r="AE160" t="str">
            <v>EXCLUSIVE</v>
          </cell>
        </row>
        <row r="161">
          <cell r="A161" t="str">
            <v>T73135BR-4-TT</v>
          </cell>
          <cell r="B161" t="str">
            <v>ACAB VALV CONTR VOL ALAV COMPOSED TT</v>
          </cell>
          <cell r="C161" t="str">
            <v>Composed</v>
          </cell>
          <cell r="D161" t="str">
            <v>Metais</v>
          </cell>
          <cell r="E161" t="str">
            <v>8481.90.90</v>
          </cell>
          <cell r="F161">
            <v>3008.54</v>
          </cell>
          <cell r="L161">
            <v>1117.5447821470359</v>
          </cell>
          <cell r="M161">
            <v>937.19173373137596</v>
          </cell>
          <cell r="N161">
            <v>937.19173373137596</v>
          </cell>
          <cell r="T161">
            <v>0</v>
          </cell>
          <cell r="U161">
            <v>0</v>
          </cell>
          <cell r="V161">
            <v>0</v>
          </cell>
          <cell r="X161">
            <v>2307.139013477949</v>
          </cell>
          <cell r="Y161">
            <v>2388.8117345550686</v>
          </cell>
          <cell r="AA161">
            <v>0</v>
          </cell>
          <cell r="AB161">
            <v>2307.139013477949</v>
          </cell>
          <cell r="AC161" t="str">
            <v>Importado</v>
          </cell>
          <cell r="AD161" t="str">
            <v xml:space="preserve"> Composed</v>
          </cell>
          <cell r="AE161" t="str">
            <v>EXCLUSIVE</v>
          </cell>
        </row>
        <row r="162">
          <cell r="A162" t="str">
            <v>T73135BR-4-BL</v>
          </cell>
          <cell r="B162" t="str">
            <v>ACAB VALV CONTR VOL ALAV COMPOSED BL</v>
          </cell>
          <cell r="C162" t="str">
            <v>Composed</v>
          </cell>
          <cell r="D162" t="str">
            <v>Metais</v>
          </cell>
          <cell r="E162" t="str">
            <v>8481.90.90</v>
          </cell>
          <cell r="F162">
            <v>1919.32</v>
          </cell>
          <cell r="L162">
            <v>954.18422691037836</v>
          </cell>
          <cell r="M162">
            <v>800.19484158766602</v>
          </cell>
          <cell r="N162">
            <v>800.19484158766602</v>
          </cell>
          <cell r="T162">
            <v>0</v>
          </cell>
          <cell r="U162">
            <v>0</v>
          </cell>
          <cell r="V162">
            <v>0</v>
          </cell>
          <cell r="X162">
            <v>1744.7416297784314</v>
          </cell>
          <cell r="Y162">
            <v>1806.5054834725881</v>
          </cell>
          <cell r="AA162">
            <v>0</v>
          </cell>
          <cell r="AB162">
            <v>1744.7416297784314</v>
          </cell>
          <cell r="AC162" t="str">
            <v>Importado</v>
          </cell>
          <cell r="AD162" t="str">
            <v xml:space="preserve"> Composed</v>
          </cell>
          <cell r="AE162" t="str">
            <v>EXCLUSIVE</v>
          </cell>
        </row>
        <row r="163">
          <cell r="A163" t="str">
            <v>T73140BR-3-TT</v>
          </cell>
          <cell r="B163" t="str">
            <v>ACAB VALV DESV CHUV CRUZ COMPOSED TT</v>
          </cell>
          <cell r="C163" t="str">
            <v>Composed</v>
          </cell>
          <cell r="D163" t="str">
            <v>Metais</v>
          </cell>
          <cell r="E163" t="str">
            <v>8481.90.90</v>
          </cell>
          <cell r="F163">
            <v>5014.2299999999996</v>
          </cell>
          <cell r="L163">
            <v>1862.5746369117269</v>
          </cell>
          <cell r="M163">
            <v>1561.9862228856268</v>
          </cell>
          <cell r="N163">
            <v>1561.9862228856268</v>
          </cell>
          <cell r="T163">
            <v>0</v>
          </cell>
          <cell r="U163">
            <v>0</v>
          </cell>
          <cell r="V163">
            <v>0</v>
          </cell>
          <cell r="X163">
            <v>3845.2316891299142</v>
          </cell>
          <cell r="Y163">
            <v>3981.3528909251136</v>
          </cell>
          <cell r="AA163">
            <v>0</v>
          </cell>
          <cell r="AB163">
            <v>3845.2316891299142</v>
          </cell>
          <cell r="AC163" t="str">
            <v>Importado</v>
          </cell>
          <cell r="AD163" t="str">
            <v xml:space="preserve"> Composed</v>
          </cell>
          <cell r="AE163" t="str">
            <v>EXCLUSIVE</v>
          </cell>
        </row>
        <row r="164">
          <cell r="A164" t="str">
            <v>T73140BR-4-TT</v>
          </cell>
          <cell r="B164" t="str">
            <v>ACAB VALV DESV CHUV ALAV COMPOSED TT</v>
          </cell>
          <cell r="C164" t="str">
            <v>Composed</v>
          </cell>
          <cell r="D164" t="str">
            <v>Metais</v>
          </cell>
          <cell r="E164" t="str">
            <v>8481.90.90</v>
          </cell>
          <cell r="F164">
            <v>5014.2299999999996</v>
          </cell>
          <cell r="L164">
            <v>1862.5746369117269</v>
          </cell>
          <cell r="M164">
            <v>1561.9862228856268</v>
          </cell>
          <cell r="N164">
            <v>1561.9862228856268</v>
          </cell>
          <cell r="T164">
            <v>0</v>
          </cell>
          <cell r="U164">
            <v>0</v>
          </cell>
          <cell r="V164">
            <v>0</v>
          </cell>
          <cell r="X164">
            <v>3845.2316891299142</v>
          </cell>
          <cell r="Y164">
            <v>3981.3528909251136</v>
          </cell>
          <cell r="AA164">
            <v>0</v>
          </cell>
          <cell r="AB164">
            <v>3845.2316891299142</v>
          </cell>
          <cell r="AC164" t="str">
            <v>Importado</v>
          </cell>
          <cell r="AD164" t="str">
            <v xml:space="preserve"> Composed</v>
          </cell>
          <cell r="AE164" t="str">
            <v>EXCLUSIVE</v>
          </cell>
        </row>
        <row r="165">
          <cell r="A165" t="str">
            <v>T73140BR-4-BL</v>
          </cell>
          <cell r="B165" t="str">
            <v>ACAB VALV DESV CHUV ALAV COMPOSED BL</v>
          </cell>
          <cell r="C165" t="str">
            <v>Composed</v>
          </cell>
          <cell r="D165" t="str">
            <v>Metais</v>
          </cell>
          <cell r="E165" t="str">
            <v>8481.90.90</v>
          </cell>
          <cell r="F165">
            <v>3198.86</v>
          </cell>
          <cell r="L165">
            <v>1590.3070448506301</v>
          </cell>
          <cell r="M165">
            <v>1333.6580693127762</v>
          </cell>
          <cell r="N165">
            <v>1333.6580693127762</v>
          </cell>
          <cell r="T165">
            <v>0</v>
          </cell>
          <cell r="U165">
            <v>0</v>
          </cell>
          <cell r="V165">
            <v>0</v>
          </cell>
          <cell r="X165">
            <v>2907.9027162973848</v>
          </cell>
          <cell r="Y165">
            <v>3010.8424724543124</v>
          </cell>
          <cell r="AA165">
            <v>0</v>
          </cell>
          <cell r="AB165">
            <v>2907.9027162973848</v>
          </cell>
          <cell r="AC165" t="str">
            <v>Importado</v>
          </cell>
          <cell r="AD165" t="str">
            <v xml:space="preserve"> Composed</v>
          </cell>
          <cell r="AE165" t="str">
            <v>EXCLUSIVE</v>
          </cell>
        </row>
        <row r="166">
          <cell r="A166" t="str">
            <v>T97044BR-3-CP</v>
          </cell>
          <cell r="B166" t="str">
            <v>ACAB REG GAV/PRES CRUZ COMPOSED CP</v>
          </cell>
          <cell r="C166" t="str">
            <v>Composed</v>
          </cell>
          <cell r="D166" t="str">
            <v>Metais</v>
          </cell>
          <cell r="E166" t="str">
            <v>8481.90.90</v>
          </cell>
          <cell r="F166">
            <v>1862.95</v>
          </cell>
          <cell r="L166">
            <v>792.26088107912244</v>
          </cell>
          <cell r="M166">
            <v>664.40321727384617</v>
          </cell>
          <cell r="N166">
            <v>664.40321727384617</v>
          </cell>
          <cell r="T166">
            <v>0</v>
          </cell>
          <cell r="U166">
            <v>0</v>
          </cell>
          <cell r="V166">
            <v>0</v>
          </cell>
          <cell r="X166">
            <v>1635.6006235744039</v>
          </cell>
          <cell r="Y166">
            <v>1693.500885648938</v>
          </cell>
          <cell r="AA166">
            <v>0</v>
          </cell>
          <cell r="AB166">
            <v>1635.6006235744039</v>
          </cell>
          <cell r="AC166" t="str">
            <v>Importado</v>
          </cell>
          <cell r="AD166" t="str">
            <v xml:space="preserve"> Composed</v>
          </cell>
          <cell r="AE166" t="str">
            <v>EXCLUSIVE</v>
          </cell>
        </row>
        <row r="167">
          <cell r="A167" t="str">
            <v>T97044BR-3-TT</v>
          </cell>
          <cell r="B167" t="str">
            <v>ACAB REG GAV CRUZ COMPOSED TT</v>
          </cell>
          <cell r="C167" t="str">
            <v>Composed</v>
          </cell>
          <cell r="D167" t="str">
            <v>Metais</v>
          </cell>
          <cell r="E167" t="str">
            <v>8481.90.90</v>
          </cell>
          <cell r="F167">
            <v>2253.3200000000002</v>
          </cell>
          <cell r="L167">
            <v>837.01260523994654</v>
          </cell>
          <cell r="M167">
            <v>701.93276116664106</v>
          </cell>
          <cell r="N167">
            <v>701.93276116664106</v>
          </cell>
          <cell r="T167">
            <v>0</v>
          </cell>
          <cell r="U167">
            <v>0</v>
          </cell>
          <cell r="V167">
            <v>0</v>
          </cell>
          <cell r="X167">
            <v>1727.9883840709545</v>
          </cell>
          <cell r="Y167">
            <v>1789.1591728670664</v>
          </cell>
          <cell r="AA167">
            <v>0</v>
          </cell>
          <cell r="AB167">
            <v>1727.9883840709545</v>
          </cell>
          <cell r="AC167" t="str">
            <v>Importado</v>
          </cell>
          <cell r="AD167" t="str">
            <v xml:space="preserve"> Composed</v>
          </cell>
          <cell r="AE167" t="str">
            <v>EXCLUSIVE</v>
          </cell>
        </row>
        <row r="168">
          <cell r="A168" t="str">
            <v>T97045BR-3-CP</v>
          </cell>
          <cell r="B168" t="str">
            <v>ACAB MIST CHUV CRUZ COMPOSED CP</v>
          </cell>
          <cell r="C168" t="str">
            <v>Composed</v>
          </cell>
          <cell r="D168" t="str">
            <v>Metais</v>
          </cell>
          <cell r="E168" t="str">
            <v>8481.90.90</v>
          </cell>
          <cell r="F168">
            <v>4677.45</v>
          </cell>
          <cell r="L168">
            <v>1989.189496674951</v>
          </cell>
          <cell r="M168">
            <v>1668.1675606121346</v>
          </cell>
          <cell r="N168">
            <v>1668.1675606121346</v>
          </cell>
          <cell r="T168">
            <v>0</v>
          </cell>
          <cell r="U168">
            <v>0</v>
          </cell>
          <cell r="V168">
            <v>0</v>
          </cell>
          <cell r="X168">
            <v>4106.6265656555615</v>
          </cell>
          <cell r="Y168">
            <v>4252.0011460797687</v>
          </cell>
          <cell r="AA168">
            <v>0</v>
          </cell>
          <cell r="AB168">
            <v>4106.6265656555615</v>
          </cell>
          <cell r="AC168" t="str">
            <v>Importado</v>
          </cell>
          <cell r="AD168" t="str">
            <v xml:space="preserve"> Composed</v>
          </cell>
          <cell r="AE168" t="str">
            <v>EXCLUSIVE</v>
          </cell>
        </row>
        <row r="169">
          <cell r="A169" t="str">
            <v>73081BR-3-CP</v>
          </cell>
          <cell r="B169" t="str">
            <v>MIST BANH CRUZ COMPOSED CP</v>
          </cell>
          <cell r="C169" t="str">
            <v>Composed</v>
          </cell>
          <cell r="D169" t="str">
            <v>Metais</v>
          </cell>
          <cell r="E169" t="str">
            <v>8481.80.19</v>
          </cell>
          <cell r="F169">
            <v>14052.42</v>
          </cell>
          <cell r="L169">
            <v>5976.1057840019985</v>
          </cell>
          <cell r="M169">
            <v>5011.6621992639239</v>
          </cell>
          <cell r="N169">
            <v>5011.6621992639239</v>
          </cell>
          <cell r="T169">
            <v>0</v>
          </cell>
          <cell r="U169">
            <v>0</v>
          </cell>
          <cell r="V169">
            <v>0</v>
          </cell>
          <cell r="X169">
            <v>12337.504703686238</v>
          </cell>
          <cell r="Y169">
            <v>12774.252370196733</v>
          </cell>
          <cell r="AA169">
            <v>0</v>
          </cell>
          <cell r="AB169">
            <v>12337.504703686238</v>
          </cell>
          <cell r="AC169" t="str">
            <v>Importado</v>
          </cell>
          <cell r="AD169" t="str">
            <v xml:space="preserve"> Composed</v>
          </cell>
          <cell r="AE169" t="str">
            <v>EXCLUSIVE</v>
          </cell>
        </row>
        <row r="170">
          <cell r="A170" t="str">
            <v>73146BR-TT</v>
          </cell>
          <cell r="B170" t="str">
            <v>CABIDE COMPOSED TT</v>
          </cell>
          <cell r="C170" t="str">
            <v>Composed</v>
          </cell>
          <cell r="D170" t="str">
            <v>Metais</v>
          </cell>
          <cell r="E170" t="str">
            <v>8302.50.00</v>
          </cell>
          <cell r="F170">
            <v>2029.5</v>
          </cell>
          <cell r="L170">
            <v>988.48404205939505</v>
          </cell>
          <cell r="M170">
            <v>828.9592398826627</v>
          </cell>
          <cell r="N170">
            <v>828.9592398826627</v>
          </cell>
          <cell r="T170">
            <v>0</v>
          </cell>
          <cell r="U170">
            <v>0</v>
          </cell>
          <cell r="V170">
            <v>0</v>
          </cell>
          <cell r="X170">
            <v>1781.8251798529514</v>
          </cell>
          <cell r="Y170">
            <v>1844.901791219746</v>
          </cell>
          <cell r="AA170">
            <v>0</v>
          </cell>
          <cell r="AB170">
            <v>1781.8251798529514</v>
          </cell>
          <cell r="AC170" t="str">
            <v>Importado</v>
          </cell>
          <cell r="AD170" t="str">
            <v xml:space="preserve"> Composed</v>
          </cell>
          <cell r="AE170" t="str">
            <v>EXCLUSIVE</v>
          </cell>
        </row>
        <row r="171">
          <cell r="A171" t="str">
            <v>97345BR-4ND-BN</v>
          </cell>
          <cell r="B171" t="str">
            <v>MIST MON LAV BICA BX AVID BN</v>
          </cell>
          <cell r="C171" t="str">
            <v>Avid</v>
          </cell>
          <cell r="D171" t="str">
            <v>Metais</v>
          </cell>
          <cell r="E171" t="str">
            <v>8481.80.19</v>
          </cell>
          <cell r="F171">
            <v>5272.8</v>
          </cell>
          <cell r="L171">
            <v>2611.6432286593335</v>
          </cell>
          <cell r="M171">
            <v>2190.1676643800174</v>
          </cell>
          <cell r="N171">
            <v>2190.1676643800174</v>
          </cell>
          <cell r="T171">
            <v>0</v>
          </cell>
          <cell r="U171">
            <v>0</v>
          </cell>
          <cell r="V171">
            <v>0</v>
          </cell>
          <cell r="X171">
            <v>5391.4847193020514</v>
          </cell>
          <cell r="Y171">
            <v>5582.3432783653443</v>
          </cell>
          <cell r="AA171">
            <v>0</v>
          </cell>
          <cell r="AB171">
            <v>5391.4847193020514</v>
          </cell>
          <cell r="AC171" t="str">
            <v>Importado</v>
          </cell>
          <cell r="AD171" t="str">
            <v xml:space="preserve"> Avid</v>
          </cell>
          <cell r="AE171" t="str">
            <v>EXCLUSIVE</v>
          </cell>
        </row>
        <row r="172">
          <cell r="A172" t="str">
            <v>97345BR-4ND-CP</v>
          </cell>
          <cell r="B172" t="str">
            <v>MIST MON LAV BICA BX AVID CP</v>
          </cell>
          <cell r="C172" t="str">
            <v>Avid</v>
          </cell>
          <cell r="D172" t="str">
            <v>Metais</v>
          </cell>
          <cell r="E172" t="str">
            <v>8481.80.19</v>
          </cell>
          <cell r="F172">
            <v>5117.42</v>
          </cell>
          <cell r="L172">
            <v>2176.4071708756837</v>
          </cell>
          <cell r="M172">
            <v>1825.1714314836427</v>
          </cell>
          <cell r="N172">
            <v>1825.1714314836427</v>
          </cell>
          <cell r="T172">
            <v>0</v>
          </cell>
          <cell r="U172">
            <v>0</v>
          </cell>
          <cell r="V172">
            <v>0</v>
          </cell>
          <cell r="X172">
            <v>4492.9039327517112</v>
          </cell>
          <cell r="Y172">
            <v>4651.9527319711224</v>
          </cell>
          <cell r="AA172">
            <v>0</v>
          </cell>
          <cell r="AB172">
            <v>4492.9039327517112</v>
          </cell>
          <cell r="AC172" t="str">
            <v>Importado</v>
          </cell>
          <cell r="AD172" t="str">
            <v xml:space="preserve"> Avid</v>
          </cell>
          <cell r="AE172" t="str">
            <v>EXCLUSIVE</v>
          </cell>
        </row>
        <row r="173">
          <cell r="A173" t="str">
            <v>97345BR-4ND-RGD</v>
          </cell>
          <cell r="B173" t="str">
            <v>MIST MON LAV BICA BX AVID RGD</v>
          </cell>
          <cell r="C173" t="str">
            <v>Avid</v>
          </cell>
          <cell r="D173" t="str">
            <v>Metais</v>
          </cell>
          <cell r="E173" t="str">
            <v>8481.80.19</v>
          </cell>
          <cell r="F173">
            <v>14064.04</v>
          </cell>
          <cell r="L173">
            <v>2829.2623949038866</v>
          </cell>
          <cell r="M173">
            <v>2372.6667346312133</v>
          </cell>
          <cell r="N173">
            <v>2372.6667346312133</v>
          </cell>
          <cell r="T173">
            <v>0</v>
          </cell>
          <cell r="U173">
            <v>0</v>
          </cell>
          <cell r="V173">
            <v>0</v>
          </cell>
          <cell r="X173">
            <v>5840.7751125772238</v>
          </cell>
          <cell r="Y173">
            <v>6047.5385515624585</v>
          </cell>
          <cell r="AA173">
            <v>0</v>
          </cell>
          <cell r="AB173">
            <v>5840.7751125772238</v>
          </cell>
          <cell r="AC173" t="str">
            <v>Importado</v>
          </cell>
          <cell r="AD173" t="str">
            <v xml:space="preserve"> Avid</v>
          </cell>
          <cell r="AE173" t="str">
            <v>EXCLUSIVE</v>
          </cell>
        </row>
        <row r="174">
          <cell r="A174" t="str">
            <v>97345BR-4ND-TT</v>
          </cell>
          <cell r="B174" t="str">
            <v>MIST MON LAV BICA BX AVID TT</v>
          </cell>
          <cell r="C174" t="str">
            <v>Avid</v>
          </cell>
          <cell r="D174" t="str">
            <v>Metais</v>
          </cell>
          <cell r="E174" t="str">
            <v>8481.80.19</v>
          </cell>
          <cell r="F174">
            <v>14064.04</v>
          </cell>
          <cell r="L174">
            <v>2829.2594170587427</v>
          </cell>
          <cell r="M174">
            <v>2372.6642373605018</v>
          </cell>
          <cell r="N174">
            <v>2372.6642373605018</v>
          </cell>
          <cell r="T174">
            <v>0</v>
          </cell>
          <cell r="U174">
            <v>0</v>
          </cell>
          <cell r="V174">
            <v>0</v>
          </cell>
          <cell r="X174">
            <v>5840.7751125772238</v>
          </cell>
          <cell r="Y174">
            <v>6047.5385515624585</v>
          </cell>
          <cell r="AA174">
            <v>0</v>
          </cell>
          <cell r="AB174">
            <v>5840.7751125772238</v>
          </cell>
          <cell r="AC174" t="str">
            <v>Importado</v>
          </cell>
          <cell r="AD174" t="str">
            <v xml:space="preserve"> Avid</v>
          </cell>
          <cell r="AE174" t="str">
            <v>EXCLUSIVE</v>
          </cell>
        </row>
        <row r="175">
          <cell r="A175" t="str">
            <v>97347BR-4ND-BN</v>
          </cell>
          <cell r="B175" t="str">
            <v>MIST MON LAV BICA AL AVID BN</v>
          </cell>
          <cell r="C175" t="str">
            <v>Avid</v>
          </cell>
          <cell r="D175" t="str">
            <v>Metais</v>
          </cell>
          <cell r="E175" t="str">
            <v>8481.80.19</v>
          </cell>
          <cell r="F175">
            <v>6918.73</v>
          </cell>
          <cell r="L175">
            <v>3005.04507126197</v>
          </cell>
          <cell r="M175">
            <v>2520.0810251793464</v>
          </cell>
          <cell r="N175">
            <v>2520.0810251793464</v>
          </cell>
          <cell r="T175">
            <v>0</v>
          </cell>
          <cell r="U175">
            <v>0</v>
          </cell>
          <cell r="V175">
            <v>0</v>
          </cell>
          <cell r="X175">
            <v>6200.2074271973606</v>
          </cell>
          <cell r="Y175">
            <v>6419.694770120148</v>
          </cell>
          <cell r="AA175">
            <v>0</v>
          </cell>
          <cell r="AB175">
            <v>6200.2074271973606</v>
          </cell>
          <cell r="AC175" t="str">
            <v>Importado</v>
          </cell>
          <cell r="AD175" t="str">
            <v xml:space="preserve"> Avid</v>
          </cell>
          <cell r="AE175" t="str">
            <v>EXCLUSIVE</v>
          </cell>
        </row>
        <row r="176">
          <cell r="A176" t="str">
            <v>97347BR-4ND-CP</v>
          </cell>
          <cell r="B176" t="str">
            <v>MIST MON LAV BICA AL AVID CP</v>
          </cell>
          <cell r="C176" t="str">
            <v>Avid</v>
          </cell>
          <cell r="D176" t="str">
            <v>Metais</v>
          </cell>
          <cell r="E176" t="str">
            <v>8481.80.19</v>
          </cell>
          <cell r="F176">
            <v>12441.27</v>
          </cell>
          <cell r="L176">
            <v>2503.2124663236491</v>
          </cell>
          <cell r="M176">
            <v>2099.2358146979304</v>
          </cell>
          <cell r="N176">
            <v>2099.2358146979304</v>
          </cell>
          <cell r="T176">
            <v>0</v>
          </cell>
          <cell r="U176">
            <v>0</v>
          </cell>
          <cell r="V176">
            <v>0</v>
          </cell>
          <cell r="X176">
            <v>5166.839522664467</v>
          </cell>
          <cell r="Y176">
            <v>5349.74564176679</v>
          </cell>
          <cell r="AA176">
            <v>0</v>
          </cell>
          <cell r="AB176">
            <v>5166.839522664467</v>
          </cell>
          <cell r="AC176" t="str">
            <v>Importado</v>
          </cell>
          <cell r="AD176" t="str">
            <v xml:space="preserve"> Avid</v>
          </cell>
          <cell r="AE176" t="str">
            <v>EXCLUSIVE</v>
          </cell>
        </row>
        <row r="177">
          <cell r="A177" t="str">
            <v>97347BR-4ND-TT</v>
          </cell>
          <cell r="B177" t="str">
            <v>MIST MON LAV BICA AL AVID TT</v>
          </cell>
          <cell r="C177" t="str">
            <v>Avid</v>
          </cell>
          <cell r="D177" t="str">
            <v>Metais</v>
          </cell>
          <cell r="E177" t="str">
            <v>8481.80.19</v>
          </cell>
          <cell r="F177">
            <v>6918.73</v>
          </cell>
          <cell r="L177">
            <v>3254.1111872823244</v>
          </cell>
          <cell r="M177">
            <v>2728.9520331387794</v>
          </cell>
          <cell r="N177">
            <v>2728.9520331387794</v>
          </cell>
          <cell r="T177">
            <v>0</v>
          </cell>
          <cell r="U177">
            <v>0</v>
          </cell>
          <cell r="V177">
            <v>0</v>
          </cell>
          <cell r="X177">
            <v>6716.8913794638074</v>
          </cell>
          <cell r="Y177">
            <v>6954.6693342968265</v>
          </cell>
          <cell r="AA177">
            <v>0</v>
          </cell>
          <cell r="AB177">
            <v>6716.8913794638074</v>
          </cell>
          <cell r="AC177" t="str">
            <v>Importado</v>
          </cell>
          <cell r="AD177" t="str">
            <v xml:space="preserve"> Avid</v>
          </cell>
          <cell r="AE177" t="str">
            <v>EXCLUSIVE</v>
          </cell>
        </row>
        <row r="178">
          <cell r="A178" t="str">
            <v>97348BR-4ND-RGD</v>
          </cell>
          <cell r="B178" t="str">
            <v>MIST MON LAV BICA SUPER AL AVID RGD</v>
          </cell>
          <cell r="C178" t="str">
            <v>Avid</v>
          </cell>
          <cell r="D178" t="str">
            <v>Metais</v>
          </cell>
          <cell r="E178" t="str">
            <v>8481.80.19</v>
          </cell>
          <cell r="F178">
            <v>8364.52</v>
          </cell>
          <cell r="L178">
            <v>3253.7105443482546</v>
          </cell>
          <cell r="M178">
            <v>2728.6160472776428</v>
          </cell>
          <cell r="N178">
            <v>2728.6160472776428</v>
          </cell>
          <cell r="T178">
            <v>0</v>
          </cell>
          <cell r="U178">
            <v>0</v>
          </cell>
          <cell r="V178">
            <v>0</v>
          </cell>
          <cell r="X178">
            <v>6716.8913794638065</v>
          </cell>
          <cell r="Y178">
            <v>6954.6693342968256</v>
          </cell>
          <cell r="AA178">
            <v>0</v>
          </cell>
          <cell r="AB178">
            <v>6716.8913794638065</v>
          </cell>
          <cell r="AC178" t="str">
            <v>Importado</v>
          </cell>
          <cell r="AD178" t="str">
            <v xml:space="preserve"> Avid</v>
          </cell>
          <cell r="AE178" t="str">
            <v>EXCLUSIVE</v>
          </cell>
        </row>
        <row r="179">
          <cell r="A179" t="str">
            <v>97352BR-4-BN</v>
          </cell>
          <cell r="B179" t="str">
            <v>MIST LAV BICA BX AVID BN</v>
          </cell>
          <cell r="C179" t="str">
            <v>Avid</v>
          </cell>
          <cell r="D179" t="str">
            <v>Metais</v>
          </cell>
          <cell r="E179" t="str">
            <v>8481.80.19</v>
          </cell>
          <cell r="F179">
            <v>7709.55</v>
          </cell>
          <cell r="L179">
            <v>3087.8162334105405</v>
          </cell>
          <cell r="M179">
            <v>2589.4943052520671</v>
          </cell>
          <cell r="N179">
            <v>2589.4943052520671</v>
          </cell>
          <cell r="T179">
            <v>0</v>
          </cell>
          <cell r="U179">
            <v>0</v>
          </cell>
          <cell r="V179">
            <v>0</v>
          </cell>
          <cell r="X179">
            <v>6374.4368590269978</v>
          </cell>
          <cell r="Y179">
            <v>6600.0919238365541</v>
          </cell>
          <cell r="AA179">
            <v>0</v>
          </cell>
          <cell r="AB179">
            <v>6374.4368590269978</v>
          </cell>
          <cell r="AC179" t="str">
            <v>Importado</v>
          </cell>
          <cell r="AD179" t="str">
            <v xml:space="preserve"> Avid</v>
          </cell>
          <cell r="AE179" t="str">
            <v>EXCLUSIVE</v>
          </cell>
        </row>
        <row r="180">
          <cell r="A180" t="str">
            <v>97352BR-4-CP</v>
          </cell>
          <cell r="B180" t="str">
            <v>MIST LAV BICA BX AVID CP</v>
          </cell>
          <cell r="C180" t="str">
            <v>Avid</v>
          </cell>
          <cell r="D180" t="str">
            <v>Metais</v>
          </cell>
          <cell r="E180" t="str">
            <v>8481.80.19</v>
          </cell>
          <cell r="F180">
            <v>4449.6000000000004</v>
          </cell>
          <cell r="L180">
            <v>2216.4411061560545</v>
          </cell>
          <cell r="M180">
            <v>1858.7445587648758</v>
          </cell>
          <cell r="N180">
            <v>1858.7445587648758</v>
          </cell>
          <cell r="T180">
            <v>0</v>
          </cell>
          <cell r="U180">
            <v>0</v>
          </cell>
          <cell r="V180">
            <v>0</v>
          </cell>
          <cell r="X180">
            <v>4575.5853930251851</v>
          </cell>
          <cell r="Y180">
            <v>4737.561115938277</v>
          </cell>
          <cell r="AA180">
            <v>0</v>
          </cell>
          <cell r="AB180">
            <v>4575.5853930251851</v>
          </cell>
          <cell r="AC180" t="str">
            <v>Importado</v>
          </cell>
          <cell r="AD180" t="str">
            <v xml:space="preserve"> Avid</v>
          </cell>
          <cell r="AE180" t="str">
            <v>EXCLUSIVE</v>
          </cell>
        </row>
        <row r="181">
          <cell r="A181" t="str">
            <v>97352BR-4-TT</v>
          </cell>
          <cell r="B181" t="str">
            <v>MIST LAV BICA BX AVID TT</v>
          </cell>
          <cell r="C181" t="str">
            <v>Avid</v>
          </cell>
          <cell r="D181" t="str">
            <v>Metais</v>
          </cell>
          <cell r="E181" t="str">
            <v>8481.80.19</v>
          </cell>
          <cell r="F181">
            <v>7709.55</v>
          </cell>
          <cell r="L181">
            <v>2881.8735785108061</v>
          </cell>
          <cell r="M181">
            <v>2416.78735258399</v>
          </cell>
          <cell r="N181">
            <v>2416.78735258399</v>
          </cell>
          <cell r="T181">
            <v>0</v>
          </cell>
          <cell r="U181">
            <v>0</v>
          </cell>
          <cell r="V181">
            <v>0</v>
          </cell>
          <cell r="X181">
            <v>5948.2610109327425</v>
          </cell>
          <cell r="Y181">
            <v>6158.8294507197625</v>
          </cell>
          <cell r="AA181">
            <v>0</v>
          </cell>
          <cell r="AB181">
            <v>5948.2610109327425</v>
          </cell>
          <cell r="AC181" t="str">
            <v>Importado</v>
          </cell>
          <cell r="AD181" t="str">
            <v xml:space="preserve"> Avid</v>
          </cell>
          <cell r="AE181" t="str">
            <v>EXCLUSIVE</v>
          </cell>
        </row>
        <row r="182">
          <cell r="A182" t="str">
            <v>97358BR-4ND-CP</v>
          </cell>
          <cell r="B182" t="str">
            <v>MIST MON LAV PAR CL AVID CP</v>
          </cell>
          <cell r="C182" t="str">
            <v>Avid</v>
          </cell>
          <cell r="D182" t="str">
            <v>Metais</v>
          </cell>
          <cell r="E182" t="str">
            <v>8481.80.19</v>
          </cell>
          <cell r="F182">
            <v>6488.69</v>
          </cell>
          <cell r="L182">
            <v>2759.5795109561386</v>
          </cell>
          <cell r="M182">
            <v>2314.229503424312</v>
          </cell>
          <cell r="N182">
            <v>2314.229503424312</v>
          </cell>
          <cell r="T182">
            <v>0</v>
          </cell>
          <cell r="U182">
            <v>0</v>
          </cell>
          <cell r="V182">
            <v>0</v>
          </cell>
          <cell r="X182">
            <v>5696.8344293960827</v>
          </cell>
          <cell r="Y182">
            <v>5898.502368196705</v>
          </cell>
          <cell r="AA182">
            <v>0</v>
          </cell>
          <cell r="AB182">
            <v>5696.8344293960827</v>
          </cell>
          <cell r="AC182" t="str">
            <v>Importado</v>
          </cell>
          <cell r="AD182" t="str">
            <v xml:space="preserve"> Avid</v>
          </cell>
          <cell r="AE182" t="str">
            <v>EXCLUSIVE</v>
          </cell>
        </row>
        <row r="183">
          <cell r="A183" t="str">
            <v>97359BR-4ND-CP</v>
          </cell>
          <cell r="B183" t="str">
            <v>MIST LAV PAR AVID CP</v>
          </cell>
          <cell r="C183" t="str">
            <v>Avid</v>
          </cell>
          <cell r="D183" t="str">
            <v>Metais</v>
          </cell>
          <cell r="E183" t="str">
            <v>8481.80.19</v>
          </cell>
          <cell r="F183">
            <v>7344.49</v>
          </cell>
          <cell r="L183">
            <v>3123.5398254789802</v>
          </cell>
          <cell r="M183">
            <v>2619.4527066696924</v>
          </cell>
          <cell r="N183">
            <v>2619.4527066696924</v>
          </cell>
          <cell r="T183">
            <v>0</v>
          </cell>
          <cell r="U183">
            <v>0</v>
          </cell>
          <cell r="V183">
            <v>0</v>
          </cell>
          <cell r="X183">
            <v>6448.1886275540346</v>
          </cell>
          <cell r="Y183">
            <v>6676.454504969448</v>
          </cell>
          <cell r="AA183">
            <v>0</v>
          </cell>
          <cell r="AB183">
            <v>6448.1886275540346</v>
          </cell>
          <cell r="AC183" t="str">
            <v>Importado</v>
          </cell>
          <cell r="AD183" t="str">
            <v xml:space="preserve"> Avid</v>
          </cell>
          <cell r="AE183" t="str">
            <v>EXCLUSIVE</v>
          </cell>
        </row>
        <row r="184">
          <cell r="A184" t="str">
            <v>97046BR-4-CP</v>
          </cell>
          <cell r="B184" t="str">
            <v>TORN LAV BICA BX CL AVID CP</v>
          </cell>
          <cell r="C184" t="str">
            <v>Avid</v>
          </cell>
          <cell r="D184" t="str">
            <v>Metais</v>
          </cell>
          <cell r="E184" t="str">
            <v>8481.80.19</v>
          </cell>
          <cell r="F184">
            <v>5880.38</v>
          </cell>
          <cell r="L184">
            <v>2500.8689318040001</v>
          </cell>
          <cell r="M184">
            <v>2097.2704874782826</v>
          </cell>
          <cell r="N184">
            <v>2097.2704874782826</v>
          </cell>
          <cell r="T184">
            <v>0</v>
          </cell>
          <cell r="U184">
            <v>0</v>
          </cell>
          <cell r="V184">
            <v>0</v>
          </cell>
          <cell r="X184">
            <v>5162.7562016401998</v>
          </cell>
          <cell r="Y184">
            <v>5345.5177711782635</v>
          </cell>
          <cell r="AA184">
            <v>0</v>
          </cell>
          <cell r="AB184">
            <v>5162.7562016401998</v>
          </cell>
          <cell r="AC184" t="str">
            <v>Importado</v>
          </cell>
          <cell r="AD184" t="str">
            <v xml:space="preserve"> Avid</v>
          </cell>
          <cell r="AE184" t="str">
            <v>EXCLUSIVE</v>
          </cell>
        </row>
        <row r="185">
          <cell r="A185" t="str">
            <v>97014BR-4-CP</v>
          </cell>
          <cell r="B185" t="str">
            <v>MIST MONO BIDE AVID CR</v>
          </cell>
          <cell r="C185" t="str">
            <v>Avid</v>
          </cell>
          <cell r="D185" t="str">
            <v>Metais</v>
          </cell>
          <cell r="E185" t="str">
            <v>8481.80.19</v>
          </cell>
          <cell r="F185">
            <v>6083.15</v>
          </cell>
          <cell r="L185">
            <v>2551.0066409420128</v>
          </cell>
          <cell r="M185">
            <v>2139.3168083980568</v>
          </cell>
          <cell r="N185">
            <v>2139.3168083980568</v>
          </cell>
          <cell r="T185">
            <v>0</v>
          </cell>
          <cell r="U185">
            <v>0</v>
          </cell>
          <cell r="V185">
            <v>0</v>
          </cell>
          <cell r="X185">
            <v>5266.2597341510327</v>
          </cell>
          <cell r="Y185">
            <v>5452.6853287399799</v>
          </cell>
          <cell r="AA185">
            <v>0</v>
          </cell>
          <cell r="AB185">
            <v>5266.2597341510327</v>
          </cell>
          <cell r="AC185" t="str">
            <v>Importado</v>
          </cell>
          <cell r="AD185" t="str">
            <v xml:space="preserve"> Avid</v>
          </cell>
          <cell r="AE185" t="str">
            <v>EXCLUSIVE</v>
          </cell>
        </row>
        <row r="186">
          <cell r="A186" t="str">
            <v>97021BR-CP</v>
          </cell>
          <cell r="B186" t="str">
            <v>BICA BANH PAR AVID CP</v>
          </cell>
          <cell r="C186" t="str">
            <v>Avid</v>
          </cell>
          <cell r="D186" t="str">
            <v>Metais</v>
          </cell>
          <cell r="E186" t="str">
            <v>7418.20.00</v>
          </cell>
          <cell r="F186">
            <v>3488.63</v>
          </cell>
          <cell r="L186">
            <v>1447.6873505946141</v>
          </cell>
          <cell r="M186">
            <v>1214.0548098646475</v>
          </cell>
          <cell r="N186">
            <v>1214.0548098646475</v>
          </cell>
          <cell r="T186">
            <v>0</v>
          </cell>
          <cell r="U186">
            <v>0</v>
          </cell>
          <cell r="V186">
            <v>0</v>
          </cell>
          <cell r="X186">
            <v>3062.8895980881675</v>
          </cell>
          <cell r="Y186">
            <v>3171.3158898604888</v>
          </cell>
          <cell r="AA186">
            <v>0</v>
          </cell>
          <cell r="AB186">
            <v>3062.8895980881675</v>
          </cell>
          <cell r="AC186" t="str">
            <v>Importado</v>
          </cell>
          <cell r="AD186" t="str">
            <v xml:space="preserve"> Avid</v>
          </cell>
          <cell r="AE186" t="str">
            <v>EXCLUSIVE</v>
          </cell>
        </row>
        <row r="187">
          <cell r="A187" t="str">
            <v>T97050BR-4-CP</v>
          </cell>
          <cell r="B187" t="str">
            <v>ACAB MIST CHUV PURIST CP</v>
          </cell>
          <cell r="C187" t="str">
            <v>Avid</v>
          </cell>
          <cell r="D187" t="str">
            <v>Metais</v>
          </cell>
          <cell r="E187" t="str">
            <v>8481.90.90</v>
          </cell>
          <cell r="F187">
            <v>2473.81</v>
          </cell>
          <cell r="L187">
            <v>1052.0896885520278</v>
          </cell>
          <cell r="M187">
            <v>882.29999818051897</v>
          </cell>
          <cell r="N187">
            <v>882.29999818051897</v>
          </cell>
          <cell r="T187">
            <v>0</v>
          </cell>
          <cell r="U187">
            <v>0</v>
          </cell>
          <cell r="V187">
            <v>0</v>
          </cell>
          <cell r="X187">
            <v>2171.918126207257</v>
          </cell>
          <cell r="Y187">
            <v>2248.8040278749941</v>
          </cell>
          <cell r="AA187">
            <v>0</v>
          </cell>
          <cell r="AB187">
            <v>2171.918126207257</v>
          </cell>
          <cell r="AC187" t="str">
            <v>Importado</v>
          </cell>
          <cell r="AD187" t="str">
            <v xml:space="preserve"> Avid</v>
          </cell>
          <cell r="AE187" t="str">
            <v>EXCLUSIVE</v>
          </cell>
        </row>
        <row r="188">
          <cell r="A188" t="str">
            <v>T97487BR-4-CP</v>
          </cell>
          <cell r="B188" t="str">
            <v>ACAB MIST MON CHUV/BANH AVID CP</v>
          </cell>
          <cell r="C188" t="str">
            <v>Avid</v>
          </cell>
          <cell r="D188" t="str">
            <v>Metais</v>
          </cell>
          <cell r="E188" t="str">
            <v>8481.90.90</v>
          </cell>
          <cell r="F188">
            <v>4460.9799999999996</v>
          </cell>
          <cell r="L188">
            <v>1897.2109137823454</v>
          </cell>
          <cell r="M188">
            <v>1591.0327836042147</v>
          </cell>
          <cell r="N188">
            <v>1591.0327836042147</v>
          </cell>
          <cell r="T188">
            <v>0</v>
          </cell>
          <cell r="U188">
            <v>0</v>
          </cell>
          <cell r="V188">
            <v>0</v>
          </cell>
          <cell r="X188">
            <v>3916.573670209807</v>
          </cell>
          <cell r="Y188">
            <v>4055.2203781352346</v>
          </cell>
          <cell r="AA188">
            <v>0</v>
          </cell>
          <cell r="AB188">
            <v>3916.573670209807</v>
          </cell>
          <cell r="AC188" t="str">
            <v>Importado</v>
          </cell>
          <cell r="AD188" t="str">
            <v xml:space="preserve"> Avid</v>
          </cell>
          <cell r="AE188" t="str">
            <v>EXCLUSIVE</v>
          </cell>
        </row>
        <row r="189">
          <cell r="A189" t="str">
            <v>T97488BR-4-CP</v>
          </cell>
          <cell r="B189" t="str">
            <v>ACAB MIST MON CHUV AVID CP</v>
          </cell>
          <cell r="C189" t="str">
            <v>Avid</v>
          </cell>
          <cell r="D189" t="str">
            <v>Metais</v>
          </cell>
          <cell r="E189" t="str">
            <v>8481.90.90</v>
          </cell>
          <cell r="F189">
            <v>4055.43</v>
          </cell>
          <cell r="L189">
            <v>1724.7371943475864</v>
          </cell>
          <cell r="M189">
            <v>1446.3934396401949</v>
          </cell>
          <cell r="N189">
            <v>1446.3934396401949</v>
          </cell>
          <cell r="T189">
            <v>0</v>
          </cell>
          <cell r="U189">
            <v>0</v>
          </cell>
          <cell r="V189">
            <v>0</v>
          </cell>
          <cell r="X189">
            <v>3560.5215183725513</v>
          </cell>
          <cell r="Y189">
            <v>3686.5639801229399</v>
          </cell>
          <cell r="AA189">
            <v>0</v>
          </cell>
          <cell r="AB189">
            <v>3560.5215183725513</v>
          </cell>
          <cell r="AC189" t="str">
            <v>Importado</v>
          </cell>
          <cell r="AD189" t="str">
            <v xml:space="preserve"> Avid</v>
          </cell>
          <cell r="AE189" t="str">
            <v>EXCLUSIVE</v>
          </cell>
        </row>
        <row r="190">
          <cell r="A190" t="str">
            <v>97494BR-BN</v>
          </cell>
          <cell r="B190" t="str">
            <v>PORTA TOALHA BARRA AVID 457MM BN</v>
          </cell>
          <cell r="C190" t="str">
            <v>Avid</v>
          </cell>
          <cell r="D190" t="str">
            <v>Metais</v>
          </cell>
          <cell r="E190" t="str">
            <v>8302.50.00</v>
          </cell>
          <cell r="F190">
            <v>2920.54</v>
          </cell>
          <cell r="L190">
            <v>602.58842012119214</v>
          </cell>
          <cell r="M190">
            <v>505.34072119673465</v>
          </cell>
          <cell r="N190">
            <v>505.34072119673465</v>
          </cell>
          <cell r="T190">
            <v>0</v>
          </cell>
          <cell r="U190">
            <v>0</v>
          </cell>
          <cell r="V190">
            <v>0</v>
          </cell>
          <cell r="X190">
            <v>1212.8938263423713</v>
          </cell>
          <cell r="Y190">
            <v>1255.8302677948914</v>
          </cell>
          <cell r="AA190">
            <v>0</v>
          </cell>
          <cell r="AB190">
            <v>1212.8938263423713</v>
          </cell>
          <cell r="AC190" t="str">
            <v>Importado</v>
          </cell>
          <cell r="AD190" t="str">
            <v xml:space="preserve"> Avid</v>
          </cell>
          <cell r="AE190" t="str">
            <v>EXCLUSIVE</v>
          </cell>
        </row>
        <row r="191">
          <cell r="A191" t="str">
            <v>97494BR-CP</v>
          </cell>
          <cell r="B191" t="str">
            <v>PORTA TOALHA BARRA AVID 457MM CP</v>
          </cell>
          <cell r="C191" t="str">
            <v>Avid</v>
          </cell>
          <cell r="D191" t="str">
            <v>Metais</v>
          </cell>
          <cell r="E191" t="str">
            <v>8302.50.00</v>
          </cell>
          <cell r="F191">
            <v>1151.93</v>
          </cell>
          <cell r="L191">
            <v>502.45713559047687</v>
          </cell>
          <cell r="M191">
            <v>421.36895232515496</v>
          </cell>
          <cell r="N191">
            <v>421.36895232515496</v>
          </cell>
          <cell r="T191">
            <v>0</v>
          </cell>
          <cell r="U191">
            <v>0</v>
          </cell>
          <cell r="V191">
            <v>0</v>
          </cell>
          <cell r="X191">
            <v>1011.3501032108169</v>
          </cell>
          <cell r="Y191">
            <v>1047.15189686448</v>
          </cell>
          <cell r="AA191">
            <v>0</v>
          </cell>
          <cell r="AB191">
            <v>1011.3501032108169</v>
          </cell>
          <cell r="AC191" t="str">
            <v>Importado</v>
          </cell>
          <cell r="AD191" t="str">
            <v xml:space="preserve"> Avid</v>
          </cell>
          <cell r="AE191" t="str">
            <v>EXCLUSIVE</v>
          </cell>
        </row>
        <row r="192">
          <cell r="A192" t="str">
            <v>97495BR-BN</v>
          </cell>
          <cell r="B192" t="str">
            <v>PORTA TOALHA BARRA AVID 610 MM BN</v>
          </cell>
          <cell r="C192" t="str">
            <v>Avid</v>
          </cell>
          <cell r="D192" t="str">
            <v>Metais</v>
          </cell>
          <cell r="E192" t="str">
            <v>8302.50.00</v>
          </cell>
          <cell r="F192">
            <v>4824.8500000000004</v>
          </cell>
          <cell r="L192">
            <v>995.50164991277484</v>
          </cell>
          <cell r="M192">
            <v>834.84432312569879</v>
          </cell>
          <cell r="N192">
            <v>834.84432312569879</v>
          </cell>
          <cell r="T192">
            <v>0</v>
          </cell>
          <cell r="U192">
            <v>0</v>
          </cell>
          <cell r="V192">
            <v>0</v>
          </cell>
          <cell r="X192">
            <v>2003.7520884487133</v>
          </cell>
          <cell r="Y192">
            <v>2074.6849123797979</v>
          </cell>
          <cell r="AA192">
            <v>0</v>
          </cell>
          <cell r="AB192">
            <v>2003.7520884487133</v>
          </cell>
          <cell r="AC192" t="str">
            <v>Importado</v>
          </cell>
          <cell r="AD192" t="str">
            <v xml:space="preserve"> Avid</v>
          </cell>
          <cell r="AE192" t="str">
            <v>EXCLUSIVE</v>
          </cell>
        </row>
        <row r="193">
          <cell r="A193" t="str">
            <v>97495BR-CP</v>
          </cell>
          <cell r="B193" t="str">
            <v>PORTA TOALHA BARRA AVID 610 MM CP</v>
          </cell>
          <cell r="C193" t="str">
            <v>Avid</v>
          </cell>
          <cell r="D193" t="str">
            <v>Metais</v>
          </cell>
          <cell r="E193" t="str">
            <v>8302.50.00</v>
          </cell>
          <cell r="F193">
            <v>1903.03</v>
          </cell>
          <cell r="L193">
            <v>830.08051942023565</v>
          </cell>
          <cell r="M193">
            <v>696.11939813051458</v>
          </cell>
          <cell r="N193">
            <v>696.11939813051458</v>
          </cell>
          <cell r="T193">
            <v>0</v>
          </cell>
          <cell r="U193">
            <v>0</v>
          </cell>
          <cell r="V193">
            <v>0</v>
          </cell>
          <cell r="X193">
            <v>1670.7933022851755</v>
          </cell>
          <cell r="Y193">
            <v>1729.9393851860709</v>
          </cell>
          <cell r="AA193">
            <v>0</v>
          </cell>
          <cell r="AB193">
            <v>1670.7933022851755</v>
          </cell>
          <cell r="AC193" t="str">
            <v>Importado</v>
          </cell>
          <cell r="AD193" t="str">
            <v xml:space="preserve"> Avid</v>
          </cell>
          <cell r="AE193" t="str">
            <v>EXCLUSIVE</v>
          </cell>
        </row>
        <row r="194">
          <cell r="A194" t="str">
            <v>97495BR-TT</v>
          </cell>
          <cell r="B194" t="str">
            <v>PORTA TOALHA BARRA AVID 610 MM TT</v>
          </cell>
          <cell r="C194" t="str">
            <v>Avid</v>
          </cell>
          <cell r="D194" t="str">
            <v>Metais</v>
          </cell>
          <cell r="E194" t="str">
            <v>8302.50.00</v>
          </cell>
          <cell r="F194">
            <v>5230.05</v>
          </cell>
          <cell r="L194">
            <v>1170.5321057887816</v>
          </cell>
          <cell r="M194">
            <v>981.62778900442481</v>
          </cell>
          <cell r="N194">
            <v>981.62778900442481</v>
          </cell>
          <cell r="T194">
            <v>0</v>
          </cell>
          <cell r="U194">
            <v>0</v>
          </cell>
          <cell r="V194">
            <v>0</v>
          </cell>
          <cell r="X194">
            <v>2172.0312929707284</v>
          </cell>
          <cell r="Y194">
            <v>2248.9212007418923</v>
          </cell>
          <cell r="AA194">
            <v>0</v>
          </cell>
          <cell r="AB194">
            <v>2172.0312929707284</v>
          </cell>
          <cell r="AC194" t="str">
            <v>Importado</v>
          </cell>
          <cell r="AD194" t="str">
            <v xml:space="preserve"> Avid</v>
          </cell>
          <cell r="AE194" t="str">
            <v>EXCLUSIVE</v>
          </cell>
        </row>
        <row r="195">
          <cell r="A195" t="str">
            <v>97498BR-BN</v>
          </cell>
          <cell r="B195" t="str">
            <v>TOALHEIRO AVID BN</v>
          </cell>
          <cell r="C195" t="str">
            <v>Avid</v>
          </cell>
          <cell r="D195" t="str">
            <v>Metais</v>
          </cell>
          <cell r="E195" t="str">
            <v>8302.50.00</v>
          </cell>
          <cell r="F195">
            <v>3906.49</v>
          </cell>
          <cell r="L195">
            <v>806.01797044034004</v>
          </cell>
          <cell r="M195">
            <v>675.9401423577491</v>
          </cell>
          <cell r="N195">
            <v>675.9401423577491</v>
          </cell>
          <cell r="T195">
            <v>0</v>
          </cell>
          <cell r="U195">
            <v>0</v>
          </cell>
          <cell r="V195">
            <v>0</v>
          </cell>
          <cell r="X195">
            <v>1622.3581264165002</v>
          </cell>
          <cell r="Y195">
            <v>1679.7896040916446</v>
          </cell>
          <cell r="AA195">
            <v>0</v>
          </cell>
          <cell r="AB195">
            <v>1622.3581264165002</v>
          </cell>
          <cell r="AC195" t="str">
            <v>Importado</v>
          </cell>
          <cell r="AD195" t="str">
            <v xml:space="preserve"> Avid</v>
          </cell>
          <cell r="AE195" t="str">
            <v>EXCLUSIVE</v>
          </cell>
        </row>
        <row r="196">
          <cell r="A196" t="str">
            <v>97498BR-CP</v>
          </cell>
          <cell r="B196" t="str">
            <v>TOALHEIRO AVID CP</v>
          </cell>
          <cell r="C196" t="str">
            <v>Avid</v>
          </cell>
          <cell r="D196" t="str">
            <v>Metais</v>
          </cell>
          <cell r="E196" t="str">
            <v>8302.50.00</v>
          </cell>
          <cell r="F196">
            <v>1540.81</v>
          </cell>
          <cell r="L196">
            <v>672.08328181997103</v>
          </cell>
          <cell r="M196">
            <v>563.62027380291522</v>
          </cell>
          <cell r="N196">
            <v>563.62027380291522</v>
          </cell>
          <cell r="T196">
            <v>0</v>
          </cell>
          <cell r="U196">
            <v>0</v>
          </cell>
          <cell r="V196">
            <v>0</v>
          </cell>
          <cell r="X196">
            <v>1352.7746538320073</v>
          </cell>
          <cell r="Y196">
            <v>1400.6628765776604</v>
          </cell>
          <cell r="AA196">
            <v>0</v>
          </cell>
          <cell r="AB196">
            <v>1352.7746538320073</v>
          </cell>
          <cell r="AC196" t="str">
            <v>Importado</v>
          </cell>
          <cell r="AD196" t="str">
            <v xml:space="preserve"> Avid</v>
          </cell>
          <cell r="AE196" t="str">
            <v>EXCLUSIVE</v>
          </cell>
        </row>
        <row r="197">
          <cell r="A197" t="str">
            <v>97498BR-TT</v>
          </cell>
          <cell r="B197" t="str">
            <v>TOALHEIRO AVID TT</v>
          </cell>
          <cell r="C197" t="str">
            <v>Avid</v>
          </cell>
          <cell r="D197" t="str">
            <v>Metais</v>
          </cell>
          <cell r="E197" t="str">
            <v>8302.50.00</v>
          </cell>
          <cell r="F197">
            <v>4234.5600000000004</v>
          </cell>
          <cell r="L197">
            <v>947.73362617653993</v>
          </cell>
          <cell r="M197">
            <v>794.7852599924297</v>
          </cell>
          <cell r="N197">
            <v>794.7852599924297</v>
          </cell>
          <cell r="T197">
            <v>0</v>
          </cell>
          <cell r="U197">
            <v>0</v>
          </cell>
          <cell r="V197">
            <v>0</v>
          </cell>
          <cell r="X197">
            <v>1758.6070499816096</v>
          </cell>
          <cell r="Y197">
            <v>1820.8617395509589</v>
          </cell>
          <cell r="AA197">
            <v>0</v>
          </cell>
          <cell r="AB197">
            <v>1758.6070499816096</v>
          </cell>
          <cell r="AC197" t="str">
            <v>Importado</v>
          </cell>
          <cell r="AD197" t="str">
            <v xml:space="preserve"> Avid</v>
          </cell>
          <cell r="AE197" t="str">
            <v>EXCLUSIVE</v>
          </cell>
        </row>
        <row r="198">
          <cell r="A198" t="str">
            <v>97499BR-BN</v>
          </cell>
          <cell r="B198" t="str">
            <v>CABIDE AVID BN</v>
          </cell>
          <cell r="C198" t="str">
            <v>Avid</v>
          </cell>
          <cell r="D198" t="str">
            <v>Metais</v>
          </cell>
          <cell r="E198" t="str">
            <v>8302.50.00</v>
          </cell>
          <cell r="F198">
            <v>922.88</v>
          </cell>
          <cell r="L198">
            <v>190.41519407719002</v>
          </cell>
          <cell r="M198">
            <v>159.68536448548213</v>
          </cell>
          <cell r="N198">
            <v>159.68536448548213</v>
          </cell>
          <cell r="T198">
            <v>0</v>
          </cell>
          <cell r="U198">
            <v>0</v>
          </cell>
          <cell r="V198">
            <v>0</v>
          </cell>
          <cell r="X198">
            <v>383.26892058688918</v>
          </cell>
          <cell r="Y198">
            <v>396.83664037566513</v>
          </cell>
          <cell r="AA198">
            <v>0</v>
          </cell>
          <cell r="AB198">
            <v>383.26892058688918</v>
          </cell>
          <cell r="AC198" t="str">
            <v>Importado</v>
          </cell>
          <cell r="AD198" t="str">
            <v xml:space="preserve"> Avid</v>
          </cell>
          <cell r="AE198" t="str">
            <v>EXCLUSIVE</v>
          </cell>
        </row>
        <row r="199">
          <cell r="A199" t="str">
            <v>97499BR-CP</v>
          </cell>
          <cell r="B199" t="str">
            <v>CABIDE AVID CP</v>
          </cell>
          <cell r="C199" t="str">
            <v>Avid</v>
          </cell>
          <cell r="D199" t="str">
            <v>Metais</v>
          </cell>
          <cell r="E199" t="str">
            <v>8302.50.00</v>
          </cell>
          <cell r="F199">
            <v>363.8</v>
          </cell>
          <cell r="L199">
            <v>158.68469156056031</v>
          </cell>
          <cell r="M199">
            <v>133.07563470928832</v>
          </cell>
          <cell r="N199">
            <v>133.07563470928832</v>
          </cell>
          <cell r="T199">
            <v>0</v>
          </cell>
          <cell r="U199">
            <v>0</v>
          </cell>
          <cell r="V199">
            <v>0</v>
          </cell>
          <cell r="X199">
            <v>319.40156216433434</v>
          </cell>
          <cell r="Y199">
            <v>330.70837746495181</v>
          </cell>
          <cell r="AA199">
            <v>0</v>
          </cell>
          <cell r="AB199">
            <v>319.40156216433434</v>
          </cell>
          <cell r="AC199" t="str">
            <v>Importado</v>
          </cell>
          <cell r="AD199" t="str">
            <v xml:space="preserve"> Avid</v>
          </cell>
          <cell r="AE199" t="str">
            <v>EXCLUSIVE</v>
          </cell>
        </row>
        <row r="200">
          <cell r="A200" t="str">
            <v>97502BR-BN</v>
          </cell>
          <cell r="B200" t="str">
            <v>PAPELEIRA VERTICAL AVID BN</v>
          </cell>
          <cell r="C200" t="str">
            <v>Avid</v>
          </cell>
          <cell r="D200" t="str">
            <v>Metais</v>
          </cell>
          <cell r="E200" t="str">
            <v>7418.20.00</v>
          </cell>
          <cell r="F200">
            <v>3875.07</v>
          </cell>
          <cell r="L200">
            <v>708.02435480415295</v>
          </cell>
          <cell r="M200">
            <v>593.76105835160956</v>
          </cell>
          <cell r="N200">
            <v>593.76105835160956</v>
          </cell>
          <cell r="T200">
            <v>0</v>
          </cell>
          <cell r="U200">
            <v>0</v>
          </cell>
          <cell r="V200">
            <v>0</v>
          </cell>
          <cell r="X200">
            <v>1609.3121866161814</v>
          </cell>
          <cell r="Y200">
            <v>1666.2818380223944</v>
          </cell>
          <cell r="AA200">
            <v>0</v>
          </cell>
          <cell r="AB200">
            <v>1609.3121866161814</v>
          </cell>
          <cell r="AC200" t="str">
            <v>Importado</v>
          </cell>
          <cell r="AD200" t="str">
            <v xml:space="preserve"> Avid</v>
          </cell>
          <cell r="AE200" t="str">
            <v>EXCLUSIVE</v>
          </cell>
        </row>
        <row r="201">
          <cell r="A201" t="str">
            <v>97502BR-CP</v>
          </cell>
          <cell r="B201" t="str">
            <v>PAPELEIRA VERTICAL AVID CP</v>
          </cell>
          <cell r="C201" t="str">
            <v>Avid</v>
          </cell>
          <cell r="D201" t="str">
            <v>Metais</v>
          </cell>
          <cell r="E201" t="str">
            <v>7418.20.00</v>
          </cell>
          <cell r="F201">
            <v>1533.05</v>
          </cell>
          <cell r="L201">
            <v>592.16315389347039</v>
          </cell>
          <cell r="M201">
            <v>496.59791868299681</v>
          </cell>
          <cell r="N201">
            <v>496.59791868299681</v>
          </cell>
          <cell r="T201">
            <v>0</v>
          </cell>
          <cell r="U201">
            <v>0</v>
          </cell>
          <cell r="V201">
            <v>0</v>
          </cell>
          <cell r="X201">
            <v>1345.9656381757713</v>
          </cell>
          <cell r="Y201">
            <v>1393.6128217671937</v>
          </cell>
          <cell r="AA201">
            <v>0</v>
          </cell>
          <cell r="AB201">
            <v>1345.9656381757713</v>
          </cell>
          <cell r="AC201" t="str">
            <v>Importado</v>
          </cell>
          <cell r="AD201" t="str">
            <v xml:space="preserve"> Avid</v>
          </cell>
          <cell r="AE201" t="str">
            <v>EXCLUSIVE</v>
          </cell>
        </row>
        <row r="202">
          <cell r="A202" t="str">
            <v>97502BR-TT</v>
          </cell>
          <cell r="B202" t="str">
            <v>PAPELEIRA VERTICAL AVID TT</v>
          </cell>
          <cell r="C202" t="str">
            <v>Avid</v>
          </cell>
          <cell r="D202" t="str">
            <v>Metais</v>
          </cell>
          <cell r="E202" t="str">
            <v>7418.20.00</v>
          </cell>
          <cell r="F202">
            <v>4213.25</v>
          </cell>
          <cell r="L202">
            <v>827.01477056943611</v>
          </cell>
          <cell r="M202">
            <v>693.54840990116975</v>
          </cell>
          <cell r="N202">
            <v>693.54840990116975</v>
          </cell>
          <cell r="T202">
            <v>0</v>
          </cell>
          <cell r="U202">
            <v>0</v>
          </cell>
          <cell r="V202">
            <v>0</v>
          </cell>
          <cell r="X202">
            <v>1749.7553296285023</v>
          </cell>
          <cell r="Y202">
            <v>1811.6966682973514</v>
          </cell>
          <cell r="AA202">
            <v>0</v>
          </cell>
          <cell r="AB202">
            <v>1749.7553296285023</v>
          </cell>
          <cell r="AC202" t="str">
            <v>Importado</v>
          </cell>
          <cell r="AD202" t="str">
            <v xml:space="preserve"> Avid</v>
          </cell>
          <cell r="AE202" t="str">
            <v>EXCLUSIVE</v>
          </cell>
        </row>
        <row r="203">
          <cell r="A203" t="str">
            <v>T97048BR-4-BN</v>
          </cell>
          <cell r="B203" t="str">
            <v>ACAB REG GAV/PRES AVID BN</v>
          </cell>
          <cell r="C203" t="str">
            <v>Avid</v>
          </cell>
          <cell r="D203" t="str">
            <v>Metais</v>
          </cell>
          <cell r="E203" t="str">
            <v>8481.90.90</v>
          </cell>
          <cell r="F203">
            <v>2030.22</v>
          </cell>
          <cell r="L203">
            <v>863.43226737946202</v>
          </cell>
          <cell r="M203">
            <v>724.08873143349695</v>
          </cell>
          <cell r="N203">
            <v>724.08873143349695</v>
          </cell>
          <cell r="T203">
            <v>0</v>
          </cell>
          <cell r="U203">
            <v>0</v>
          </cell>
          <cell r="V203">
            <v>0</v>
          </cell>
          <cell r="X203">
            <v>1782.4562415407256</v>
          </cell>
          <cell r="Y203">
            <v>1845.5551924912675</v>
          </cell>
          <cell r="AA203">
            <v>0</v>
          </cell>
          <cell r="AB203">
            <v>1782.4562415407256</v>
          </cell>
          <cell r="AC203" t="str">
            <v>Importado</v>
          </cell>
          <cell r="AD203" t="str">
            <v xml:space="preserve"> Avid</v>
          </cell>
          <cell r="AE203" t="str">
            <v>EXCLUSIVE</v>
          </cell>
        </row>
        <row r="204">
          <cell r="A204" t="str">
            <v>T97048BR-4-CP</v>
          </cell>
          <cell r="B204" t="str">
            <v>ACAB REG GAV/PRES AVID CP</v>
          </cell>
          <cell r="C204" t="str">
            <v>Avid</v>
          </cell>
          <cell r="D204" t="str">
            <v>Metais</v>
          </cell>
          <cell r="E204" t="str">
            <v>8481.90.90</v>
          </cell>
          <cell r="F204">
            <v>1541.07</v>
          </cell>
          <cell r="L204">
            <v>655.40013385208272</v>
          </cell>
          <cell r="M204">
            <v>549.62950706327399</v>
          </cell>
          <cell r="N204">
            <v>549.62950706327399</v>
          </cell>
          <cell r="T204">
            <v>0</v>
          </cell>
          <cell r="U204">
            <v>0</v>
          </cell>
          <cell r="V204">
            <v>0</v>
          </cell>
          <cell r="X204">
            <v>1352.9981769815699</v>
          </cell>
          <cell r="Y204">
            <v>1400.8943124467178</v>
          </cell>
          <cell r="AA204">
            <v>0</v>
          </cell>
          <cell r="AB204">
            <v>1352.9981769815699</v>
          </cell>
          <cell r="AC204" t="str">
            <v>Importado</v>
          </cell>
          <cell r="AD204" t="str">
            <v xml:space="preserve"> Avid</v>
          </cell>
          <cell r="AE204" t="str">
            <v>EXCLUSIVE</v>
          </cell>
        </row>
        <row r="205">
          <cell r="A205" t="str">
            <v>T97048BR-4-TT</v>
          </cell>
          <cell r="B205" t="str">
            <v>ACAB REG GAV/PRES AVID TT</v>
          </cell>
          <cell r="C205" t="str">
            <v>Avid</v>
          </cell>
          <cell r="D205" t="str">
            <v>Metais</v>
          </cell>
          <cell r="E205" t="str">
            <v>8481.90.90</v>
          </cell>
          <cell r="F205">
            <v>2639.28</v>
          </cell>
          <cell r="L205">
            <v>1122.2610929287432</v>
          </cell>
          <cell r="M205">
            <v>941.14691078462329</v>
          </cell>
          <cell r="N205">
            <v>941.14691078462329</v>
          </cell>
          <cell r="T205">
            <v>0</v>
          </cell>
          <cell r="U205">
            <v>0</v>
          </cell>
          <cell r="V205">
            <v>0</v>
          </cell>
          <cell r="X205">
            <v>2317.1931140029433</v>
          </cell>
          <cell r="Y205">
            <v>2399.2217502386479</v>
          </cell>
          <cell r="AA205">
            <v>0</v>
          </cell>
          <cell r="AB205">
            <v>2317.1931140029433</v>
          </cell>
          <cell r="AC205" t="str">
            <v>Importado</v>
          </cell>
          <cell r="AD205" t="str">
            <v xml:space="preserve"> Avid</v>
          </cell>
          <cell r="AE205" t="str">
            <v>EXCLUSIVE</v>
          </cell>
        </row>
        <row r="206">
          <cell r="A206" t="str">
            <v>77958BR-4AND-BN</v>
          </cell>
          <cell r="B206" t="str">
            <v>MIST MON LAV BICA BX COMPON BN</v>
          </cell>
          <cell r="C206" t="str">
            <v>Components</v>
          </cell>
          <cell r="D206" t="str">
            <v>Metais</v>
          </cell>
          <cell r="E206" t="str">
            <v>8481.80.19</v>
          </cell>
          <cell r="F206">
            <v>6037.16</v>
          </cell>
          <cell r="L206">
            <v>2352.3132904047229</v>
          </cell>
          <cell r="M206">
            <v>1972.6892435382547</v>
          </cell>
          <cell r="N206">
            <v>1972.6892435382547</v>
          </cell>
          <cell r="T206">
            <v>0</v>
          </cell>
          <cell r="U206">
            <v>0</v>
          </cell>
          <cell r="V206">
            <v>0</v>
          </cell>
          <cell r="X206">
            <v>4717.3384586828515</v>
          </cell>
          <cell r="Y206">
            <v>4884.3322401202249</v>
          </cell>
          <cell r="AA206">
            <v>0</v>
          </cell>
          <cell r="AB206">
            <v>4717.3384586828515</v>
          </cell>
          <cell r="AC206" t="str">
            <v>Importado</v>
          </cell>
          <cell r="AD206" t="str">
            <v xml:space="preserve"> Components</v>
          </cell>
          <cell r="AE206" t="str">
            <v>EXCLUSIVE</v>
          </cell>
        </row>
        <row r="207">
          <cell r="A207" t="str">
            <v>77958BR-4AND-CP</v>
          </cell>
          <cell r="B207" t="str">
            <v>MIST MON LAV BICA BX COMPON CP</v>
          </cell>
          <cell r="C207" t="str">
            <v>Components</v>
          </cell>
          <cell r="D207" t="str">
            <v>Metais</v>
          </cell>
          <cell r="E207" t="str">
            <v>8481.80.19</v>
          </cell>
          <cell r="F207">
            <v>5030.96</v>
          </cell>
          <cell r="L207">
            <v>1960.4372378199801</v>
          </cell>
          <cell r="M207">
            <v>1644.0554357510496</v>
          </cell>
          <cell r="N207">
            <v>1644.0554357510496</v>
          </cell>
          <cell r="T207">
            <v>0</v>
          </cell>
          <cell r="U207">
            <v>0</v>
          </cell>
          <cell r="V207">
            <v>0</v>
          </cell>
          <cell r="X207">
            <v>3931.1153822357105</v>
          </cell>
          <cell r="Y207">
            <v>4070.2768667668552</v>
          </cell>
          <cell r="AA207">
            <v>0</v>
          </cell>
          <cell r="AB207">
            <v>3931.1153822357105</v>
          </cell>
          <cell r="AC207" t="str">
            <v>Importado</v>
          </cell>
          <cell r="AD207" t="str">
            <v xml:space="preserve"> Components</v>
          </cell>
          <cell r="AE207" t="str">
            <v>EXCLUSIVE</v>
          </cell>
        </row>
        <row r="208">
          <cell r="A208" t="str">
            <v>77958BR-4AND-RGD</v>
          </cell>
          <cell r="B208" t="str">
            <v>MIST MON LAV BICA BX COMPON RGD</v>
          </cell>
          <cell r="C208" t="str">
            <v>Components</v>
          </cell>
          <cell r="D208" t="str">
            <v>Metais</v>
          </cell>
          <cell r="E208" t="str">
            <v>8481.80.19</v>
          </cell>
          <cell r="F208">
            <v>6540.25</v>
          </cell>
          <cell r="L208">
            <v>2548.3393979384505</v>
          </cell>
          <cell r="M208">
            <v>2137.0800138331097</v>
          </cell>
          <cell r="N208">
            <v>2137.0800138331097</v>
          </cell>
          <cell r="T208">
            <v>0</v>
          </cell>
          <cell r="U208">
            <v>0</v>
          </cell>
          <cell r="V208">
            <v>0</v>
          </cell>
          <cell r="X208">
            <v>5110.4499969064236</v>
          </cell>
          <cell r="Y208">
            <v>5291.3599267969112</v>
          </cell>
          <cell r="AA208">
            <v>0</v>
          </cell>
          <cell r="AB208">
            <v>5110.4499969064236</v>
          </cell>
          <cell r="AC208" t="str">
            <v>Importado</v>
          </cell>
          <cell r="AD208" t="str">
            <v xml:space="preserve"> Components</v>
          </cell>
          <cell r="AE208" t="str">
            <v>EXCLUSIVE</v>
          </cell>
        </row>
        <row r="209">
          <cell r="A209" t="str">
            <v>77959BR-4AND-BN</v>
          </cell>
          <cell r="B209" t="str">
            <v>MIST MON LAV BICA AL COMPON BN</v>
          </cell>
          <cell r="C209" t="str">
            <v>Components</v>
          </cell>
          <cell r="D209" t="str">
            <v>Metais</v>
          </cell>
          <cell r="E209" t="str">
            <v>8481.80.19</v>
          </cell>
          <cell r="F209">
            <v>7501.93</v>
          </cell>
          <cell r="L209">
            <v>3284.1899692660004</v>
          </cell>
          <cell r="M209">
            <v>2754.1766024680292</v>
          </cell>
          <cell r="N209">
            <v>2754.1766024680292</v>
          </cell>
          <cell r="T209">
            <v>0</v>
          </cell>
          <cell r="U209">
            <v>0</v>
          </cell>
          <cell r="V209">
            <v>0</v>
          </cell>
          <cell r="X209">
            <v>6586.4164213780632</v>
          </cell>
          <cell r="Y209">
            <v>6819.5755626948476</v>
          </cell>
          <cell r="AA209">
            <v>0</v>
          </cell>
          <cell r="AB209">
            <v>6586.4164213780632</v>
          </cell>
          <cell r="AC209" t="str">
            <v>Importado</v>
          </cell>
          <cell r="AD209" t="str">
            <v xml:space="preserve"> Components</v>
          </cell>
          <cell r="AE209" t="str">
            <v>EXCLUSIVE</v>
          </cell>
        </row>
        <row r="210">
          <cell r="A210" t="str">
            <v>77959BR-4AND-BL</v>
          </cell>
          <cell r="B210" t="str">
            <v>MIST MON LAV BICA AL COMPON BL</v>
          </cell>
          <cell r="C210" t="str">
            <v>Components</v>
          </cell>
          <cell r="D210" t="str">
            <v>Metais</v>
          </cell>
          <cell r="E210" t="str">
            <v>8481.80.19</v>
          </cell>
          <cell r="F210">
            <v>12644.84</v>
          </cell>
          <cell r="L210">
            <v>3421.0315234104719</v>
          </cell>
          <cell r="M210">
            <v>2868.9342170387531</v>
          </cell>
          <cell r="N210">
            <v>2868.9342170387531</v>
          </cell>
          <cell r="T210">
            <v>0</v>
          </cell>
          <cell r="U210">
            <v>0</v>
          </cell>
          <cell r="V210">
            <v>0</v>
          </cell>
          <cell r="X210">
            <v>6860.8504389354821</v>
          </cell>
          <cell r="Y210">
            <v>7103.7245444737991</v>
          </cell>
          <cell r="AA210">
            <v>0</v>
          </cell>
          <cell r="AB210">
            <v>6860.8504389354821</v>
          </cell>
          <cell r="AC210" t="str">
            <v>Importado</v>
          </cell>
          <cell r="AD210" t="str">
            <v xml:space="preserve"> Components</v>
          </cell>
          <cell r="AE210" t="str">
            <v>EXCLUSIVE</v>
          </cell>
        </row>
        <row r="211">
          <cell r="A211" t="str">
            <v>77959BR-4AND-CP</v>
          </cell>
          <cell r="B211" t="str">
            <v>MIST MON LAV BICA AL COMPON CP</v>
          </cell>
          <cell r="C211" t="str">
            <v>Components</v>
          </cell>
          <cell r="D211" t="str">
            <v>Metais</v>
          </cell>
          <cell r="E211" t="str">
            <v>8481.80.19</v>
          </cell>
          <cell r="F211">
            <v>6251.61</v>
          </cell>
          <cell r="L211">
            <v>2736.8252187283765</v>
          </cell>
          <cell r="M211">
            <v>2295.1473736310018</v>
          </cell>
          <cell r="N211">
            <v>2295.1473736310018</v>
          </cell>
          <cell r="T211">
            <v>0</v>
          </cell>
          <cell r="U211">
            <v>0</v>
          </cell>
          <cell r="V211">
            <v>0</v>
          </cell>
          <cell r="X211">
            <v>5488.6803511483868</v>
          </cell>
          <cell r="Y211">
            <v>5682.9796355790404</v>
          </cell>
          <cell r="AA211">
            <v>0</v>
          </cell>
          <cell r="AB211">
            <v>5488.6803511483868</v>
          </cell>
          <cell r="AC211" t="str">
            <v>Importado</v>
          </cell>
          <cell r="AD211" t="str">
            <v xml:space="preserve"> Components</v>
          </cell>
          <cell r="AE211" t="str">
            <v>EXCLUSIVE</v>
          </cell>
        </row>
        <row r="212">
          <cell r="A212" t="str">
            <v>77959BR-4AND-RGD</v>
          </cell>
          <cell r="B212" t="str">
            <v>MIST MON LAV BICA AL COMPON RGD</v>
          </cell>
          <cell r="C212" t="str">
            <v>Components</v>
          </cell>
          <cell r="D212" t="str">
            <v>Metais</v>
          </cell>
          <cell r="E212" t="str">
            <v>8481.80.19</v>
          </cell>
          <cell r="F212">
            <v>8127.09</v>
          </cell>
          <cell r="L212">
            <v>3557.8724667048236</v>
          </cell>
          <cell r="M212">
            <v>2983.6913193403566</v>
          </cell>
          <cell r="N212">
            <v>2983.6913193403566</v>
          </cell>
          <cell r="T212">
            <v>0</v>
          </cell>
          <cell r="U212">
            <v>0</v>
          </cell>
          <cell r="V212">
            <v>0</v>
          </cell>
          <cell r="X212">
            <v>7135.2844564929019</v>
          </cell>
          <cell r="Y212">
            <v>7387.8735262527516</v>
          </cell>
          <cell r="AA212">
            <v>0</v>
          </cell>
          <cell r="AB212">
            <v>7135.2844564929019</v>
          </cell>
          <cell r="AC212" t="str">
            <v>Importado</v>
          </cell>
          <cell r="AD212" t="str">
            <v xml:space="preserve"> Components</v>
          </cell>
          <cell r="AE212" t="str">
            <v>EXCLUSIVE</v>
          </cell>
        </row>
        <row r="213">
          <cell r="A213" t="str">
            <v>77967BR-BN</v>
          </cell>
          <cell r="B213" t="str">
            <v>BICA LAV TUBE COMPON BN</v>
          </cell>
          <cell r="C213" t="str">
            <v>Components</v>
          </cell>
          <cell r="D213" t="str">
            <v>Metais</v>
          </cell>
          <cell r="E213" t="str">
            <v>7418.20.00</v>
          </cell>
          <cell r="F213">
            <v>3794.85</v>
          </cell>
          <cell r="L213">
            <v>1664.3487869504884</v>
          </cell>
          <cell r="M213">
            <v>1395.7507118230319</v>
          </cell>
          <cell r="N213">
            <v>1395.7507118230319</v>
          </cell>
          <cell r="T213">
            <v>0</v>
          </cell>
          <cell r="U213">
            <v>0</v>
          </cell>
          <cell r="V213">
            <v>0</v>
          </cell>
          <cell r="X213">
            <v>3331.7369366688245</v>
          </cell>
          <cell r="Y213">
            <v>3449.6804242269013</v>
          </cell>
          <cell r="AA213">
            <v>0</v>
          </cell>
          <cell r="AB213">
            <v>3331.7369366688245</v>
          </cell>
          <cell r="AC213" t="str">
            <v>Importado</v>
          </cell>
          <cell r="AD213" t="str">
            <v xml:space="preserve"> Components</v>
          </cell>
          <cell r="AE213" t="str">
            <v>EXCLUSIVE</v>
          </cell>
        </row>
        <row r="214">
          <cell r="A214" t="str">
            <v>77967BR-BL</v>
          </cell>
          <cell r="B214" t="str">
            <v>BICA LAV TUBE COMPON BL</v>
          </cell>
          <cell r="C214" t="str">
            <v>Components</v>
          </cell>
          <cell r="D214" t="str">
            <v>Metais</v>
          </cell>
          <cell r="E214" t="str">
            <v>7418.20.00</v>
          </cell>
          <cell r="F214">
            <v>6396.39</v>
          </cell>
          <cell r="L214">
            <v>1733.6966482983253</v>
          </cell>
          <cell r="M214">
            <v>1453.9069874778463</v>
          </cell>
          <cell r="N214">
            <v>1453.9069874778463</v>
          </cell>
          <cell r="T214">
            <v>0</v>
          </cell>
          <cell r="U214">
            <v>0</v>
          </cell>
          <cell r="V214">
            <v>0</v>
          </cell>
          <cell r="X214">
            <v>3470.5593090300254</v>
          </cell>
          <cell r="Y214">
            <v>3593.4171085696885</v>
          </cell>
          <cell r="AA214">
            <v>0</v>
          </cell>
          <cell r="AB214">
            <v>3470.5593090300254</v>
          </cell>
          <cell r="AC214" t="str">
            <v>Importado</v>
          </cell>
          <cell r="AD214" t="str">
            <v xml:space="preserve"> Components</v>
          </cell>
          <cell r="AE214" t="str">
            <v>EXCLUSIVE</v>
          </cell>
        </row>
        <row r="215">
          <cell r="A215" t="str">
            <v>77967BR-CP</v>
          </cell>
          <cell r="B215" t="str">
            <v>BICA LAV TUBE COMPON CP</v>
          </cell>
          <cell r="C215" t="str">
            <v>Components</v>
          </cell>
          <cell r="D215" t="str">
            <v>Metais</v>
          </cell>
          <cell r="E215" t="str">
            <v>7418.20.00</v>
          </cell>
          <cell r="F215">
            <v>3162.37</v>
          </cell>
          <cell r="L215">
            <v>1386.9573186386608</v>
          </cell>
          <cell r="M215">
            <v>1163.1255899822775</v>
          </cell>
          <cell r="N215">
            <v>1163.1255899822775</v>
          </cell>
          <cell r="T215">
            <v>0</v>
          </cell>
          <cell r="U215">
            <v>0</v>
          </cell>
          <cell r="V215">
            <v>0</v>
          </cell>
          <cell r="X215">
            <v>2776.4474472240204</v>
          </cell>
          <cell r="Y215">
            <v>2874.7336868557509</v>
          </cell>
          <cell r="AA215">
            <v>0</v>
          </cell>
          <cell r="AB215">
            <v>2776.4474472240204</v>
          </cell>
          <cell r="AC215" t="str">
            <v>Importado</v>
          </cell>
          <cell r="AD215" t="str">
            <v xml:space="preserve"> Components</v>
          </cell>
          <cell r="AE215" t="str">
            <v>EXCLUSIVE</v>
          </cell>
        </row>
        <row r="216">
          <cell r="A216" t="str">
            <v>77967BR-RGD</v>
          </cell>
          <cell r="B216" t="str">
            <v>BICA LAV TUBE COMPON RGD</v>
          </cell>
          <cell r="C216" t="str">
            <v>Components</v>
          </cell>
          <cell r="D216" t="str">
            <v>Metais</v>
          </cell>
          <cell r="E216" t="str">
            <v>7418.20.00</v>
          </cell>
          <cell r="F216">
            <v>4111.09</v>
          </cell>
          <cell r="L216">
            <v>1803.044519196357</v>
          </cell>
          <cell r="M216">
            <v>1512.0632711416135</v>
          </cell>
          <cell r="N216">
            <v>1512.0632711416135</v>
          </cell>
          <cell r="T216">
            <v>0</v>
          </cell>
          <cell r="U216">
            <v>0</v>
          </cell>
          <cell r="V216">
            <v>0</v>
          </cell>
          <cell r="X216">
            <v>3609.3816813912163</v>
          </cell>
          <cell r="Y216">
            <v>3737.1537929124656</v>
          </cell>
          <cell r="AA216">
            <v>0</v>
          </cell>
          <cell r="AB216">
            <v>3609.3816813912163</v>
          </cell>
          <cell r="AC216" t="str">
            <v>Importado</v>
          </cell>
          <cell r="AD216" t="str">
            <v xml:space="preserve"> Components</v>
          </cell>
          <cell r="AE216" t="str">
            <v>EXCLUSIVE</v>
          </cell>
        </row>
        <row r="217">
          <cell r="A217" t="str">
            <v>77968BR-BN</v>
          </cell>
          <cell r="B217" t="str">
            <v>BICA LAV RIBBON COMPON BN</v>
          </cell>
          <cell r="C217" t="str">
            <v>Components</v>
          </cell>
          <cell r="D217" t="str">
            <v>Metais</v>
          </cell>
          <cell r="E217" t="str">
            <v>7418.20.00</v>
          </cell>
          <cell r="F217">
            <v>3794.85</v>
          </cell>
          <cell r="L217">
            <v>1664.3487869452588</v>
          </cell>
          <cell r="M217">
            <v>1395.7507118186463</v>
          </cell>
          <cell r="N217">
            <v>1395.7507118186463</v>
          </cell>
          <cell r="T217">
            <v>0</v>
          </cell>
          <cell r="U217">
            <v>0</v>
          </cell>
          <cell r="V217">
            <v>0</v>
          </cell>
          <cell r="X217">
            <v>3331.7369366688245</v>
          </cell>
          <cell r="Y217">
            <v>3449.6804242269013</v>
          </cell>
          <cell r="AA217">
            <v>0</v>
          </cell>
          <cell r="AB217">
            <v>3331.7369366688245</v>
          </cell>
          <cell r="AC217" t="str">
            <v>Importado</v>
          </cell>
          <cell r="AD217" t="str">
            <v xml:space="preserve"> Components</v>
          </cell>
          <cell r="AE217" t="str">
            <v>EXCLUSIVE</v>
          </cell>
        </row>
        <row r="218">
          <cell r="A218" t="str">
            <v>77968BR-BL</v>
          </cell>
          <cell r="B218" t="str">
            <v>BICA LAV RIBBON COMPON BL</v>
          </cell>
          <cell r="C218" t="str">
            <v>Components</v>
          </cell>
          <cell r="D218" t="str">
            <v>Metais</v>
          </cell>
          <cell r="E218" t="str">
            <v>7418.20.00</v>
          </cell>
          <cell r="F218">
            <v>6396.39</v>
          </cell>
          <cell r="L218">
            <v>1733.6966483257252</v>
          </cell>
          <cell r="M218">
            <v>1453.9069875008242</v>
          </cell>
          <cell r="N218">
            <v>1453.9069875008242</v>
          </cell>
          <cell r="T218">
            <v>0</v>
          </cell>
          <cell r="U218">
            <v>0</v>
          </cell>
          <cell r="V218">
            <v>0</v>
          </cell>
          <cell r="X218">
            <v>3470.5593090300254</v>
          </cell>
          <cell r="Y218">
            <v>3593.4171085696885</v>
          </cell>
          <cell r="AA218">
            <v>0</v>
          </cell>
          <cell r="AB218">
            <v>3470.5593090300254</v>
          </cell>
          <cell r="AC218" t="str">
            <v>Importado</v>
          </cell>
          <cell r="AD218" t="str">
            <v xml:space="preserve"> Components</v>
          </cell>
          <cell r="AE218" t="str">
            <v>EXCLUSIVE</v>
          </cell>
        </row>
        <row r="219">
          <cell r="A219" t="str">
            <v>77968BR-CP</v>
          </cell>
          <cell r="B219" t="str">
            <v>BICA LAV RIBBON COMPON CP</v>
          </cell>
          <cell r="C219" t="str">
            <v>Components</v>
          </cell>
          <cell r="D219" t="str">
            <v>Metais</v>
          </cell>
          <cell r="E219" t="str">
            <v>7418.20.00</v>
          </cell>
          <cell r="F219">
            <v>3162.37</v>
          </cell>
          <cell r="L219">
            <v>1386.9573186605803</v>
          </cell>
          <cell r="M219">
            <v>1163.1255900006595</v>
          </cell>
          <cell r="N219">
            <v>1163.1255900006595</v>
          </cell>
          <cell r="T219">
            <v>0</v>
          </cell>
          <cell r="U219">
            <v>0</v>
          </cell>
          <cell r="V219">
            <v>0</v>
          </cell>
          <cell r="X219">
            <v>2776.4474472240204</v>
          </cell>
          <cell r="Y219">
            <v>2874.7336868557509</v>
          </cell>
          <cell r="AA219">
            <v>0</v>
          </cell>
          <cell r="AB219">
            <v>2776.4474472240204</v>
          </cell>
          <cell r="AC219" t="str">
            <v>Importado</v>
          </cell>
          <cell r="AD219" t="str">
            <v xml:space="preserve"> Components</v>
          </cell>
          <cell r="AE219" t="str">
            <v>EXCLUSIVE</v>
          </cell>
        </row>
        <row r="220">
          <cell r="A220" t="str">
            <v>77968BR-RGD</v>
          </cell>
          <cell r="B220" t="str">
            <v>BICA LAV RIBBON COMPON RGD</v>
          </cell>
          <cell r="C220" t="str">
            <v>Components</v>
          </cell>
          <cell r="D220" t="str">
            <v>Metais</v>
          </cell>
          <cell r="E220" t="str">
            <v>7418.20.00</v>
          </cell>
          <cell r="F220">
            <v>4111.09</v>
          </cell>
          <cell r="L220">
            <v>1803.044519190692</v>
          </cell>
          <cell r="M220">
            <v>1512.0632711368628</v>
          </cell>
          <cell r="N220">
            <v>1512.0632711368628</v>
          </cell>
          <cell r="T220">
            <v>0</v>
          </cell>
          <cell r="U220">
            <v>0</v>
          </cell>
          <cell r="V220">
            <v>0</v>
          </cell>
          <cell r="X220">
            <v>3609.3816813912163</v>
          </cell>
          <cell r="Y220">
            <v>3737.1537929124656</v>
          </cell>
          <cell r="AA220">
            <v>0</v>
          </cell>
          <cell r="AB220">
            <v>3609.3816813912163</v>
          </cell>
          <cell r="AC220" t="str">
            <v>Importado</v>
          </cell>
          <cell r="AD220" t="str">
            <v xml:space="preserve"> Components</v>
          </cell>
          <cell r="AE220" t="str">
            <v>EXCLUSIVE</v>
          </cell>
        </row>
        <row r="221">
          <cell r="A221" t="str">
            <v>77969BR-BN</v>
          </cell>
          <cell r="B221" t="str">
            <v>BICA LAV ROW COMPON BN</v>
          </cell>
          <cell r="C221" t="str">
            <v>Components</v>
          </cell>
          <cell r="D221" t="str">
            <v>Metais</v>
          </cell>
          <cell r="E221" t="str">
            <v>7418.20.00</v>
          </cell>
          <cell r="F221">
            <v>5565.78</v>
          </cell>
          <cell r="L221">
            <v>2441.0448880199469</v>
          </cell>
          <cell r="M221">
            <v>2047.1010444201861</v>
          </cell>
          <cell r="N221">
            <v>2047.1010444201861</v>
          </cell>
          <cell r="T221">
            <v>0</v>
          </cell>
          <cell r="U221">
            <v>0</v>
          </cell>
          <cell r="V221">
            <v>0</v>
          </cell>
          <cell r="X221">
            <v>4886.5475071142773</v>
          </cell>
          <cell r="Y221">
            <v>5059.5312888661228</v>
          </cell>
          <cell r="AA221">
            <v>0</v>
          </cell>
          <cell r="AB221">
            <v>4886.5475071142773</v>
          </cell>
          <cell r="AC221" t="str">
            <v>Importado</v>
          </cell>
          <cell r="AD221" t="str">
            <v xml:space="preserve"> Components</v>
          </cell>
          <cell r="AE221" t="str">
            <v>EXCLUSIVE</v>
          </cell>
        </row>
        <row r="222">
          <cell r="A222" t="str">
            <v>77969BR-BL</v>
          </cell>
          <cell r="B222" t="str">
            <v>BICA LAV ROW COMPON BL</v>
          </cell>
          <cell r="C222" t="str">
            <v>Components</v>
          </cell>
          <cell r="D222" t="str">
            <v>Metais</v>
          </cell>
          <cell r="E222" t="str">
            <v>7418.20.00</v>
          </cell>
          <cell r="F222">
            <v>9381.3700000000008</v>
          </cell>
          <cell r="L222">
            <v>2542.7550841712596</v>
          </cell>
          <cell r="M222">
            <v>2132.3969149678287</v>
          </cell>
          <cell r="N222">
            <v>2132.3969149678287</v>
          </cell>
          <cell r="T222">
            <v>0</v>
          </cell>
          <cell r="U222">
            <v>0</v>
          </cell>
          <cell r="V222">
            <v>0</v>
          </cell>
          <cell r="X222">
            <v>5090.1536532440387</v>
          </cell>
          <cell r="Y222">
            <v>5270.3450925688785</v>
          </cell>
          <cell r="AA222">
            <v>0</v>
          </cell>
          <cell r="AB222">
            <v>5090.1536532440387</v>
          </cell>
          <cell r="AC222" t="str">
            <v>Importado</v>
          </cell>
          <cell r="AD222" t="str">
            <v xml:space="preserve"> Components</v>
          </cell>
          <cell r="AE222" t="str">
            <v>EXCLUSIVE</v>
          </cell>
        </row>
        <row r="223">
          <cell r="A223" t="str">
            <v>77969BR-CP</v>
          </cell>
          <cell r="B223" t="str">
            <v>BICA LAV ROW COMPON CP</v>
          </cell>
          <cell r="C223" t="str">
            <v>Components</v>
          </cell>
          <cell r="D223" t="str">
            <v>Metais</v>
          </cell>
          <cell r="E223" t="str">
            <v>7418.20.00</v>
          </cell>
          <cell r="F223">
            <v>4638.1499999999996</v>
          </cell>
          <cell r="L223">
            <v>2034.2040673370082</v>
          </cell>
          <cell r="M223">
            <v>1705.9175319742633</v>
          </cell>
          <cell r="N223">
            <v>1705.9175319742633</v>
          </cell>
          <cell r="T223">
            <v>0</v>
          </cell>
          <cell r="U223">
            <v>0</v>
          </cell>
          <cell r="V223">
            <v>0</v>
          </cell>
          <cell r="X223">
            <v>4072.1229225952297</v>
          </cell>
          <cell r="Y223">
            <v>4216.2760740551012</v>
          </cell>
          <cell r="AA223">
            <v>0</v>
          </cell>
          <cell r="AB223">
            <v>4072.1229225952297</v>
          </cell>
          <cell r="AC223" t="str">
            <v>Importado</v>
          </cell>
          <cell r="AD223" t="str">
            <v xml:space="preserve"> Components</v>
          </cell>
          <cell r="AE223" t="str">
            <v>EXCLUSIVE</v>
          </cell>
        </row>
        <row r="224">
          <cell r="A224" t="str">
            <v>77969BR-RGD</v>
          </cell>
          <cell r="B224" t="str">
            <v>BICA LAV ROW COMPON RGD</v>
          </cell>
          <cell r="C224" t="str">
            <v>Components</v>
          </cell>
          <cell r="D224" t="str">
            <v>Metais</v>
          </cell>
          <cell r="E224" t="str">
            <v>7418.20.00</v>
          </cell>
          <cell r="F224">
            <v>6029.59</v>
          </cell>
          <cell r="L224">
            <v>2644.4652953549348</v>
          </cell>
          <cell r="M224">
            <v>2217.6927981218619</v>
          </cell>
          <cell r="N224">
            <v>2217.6927981218619</v>
          </cell>
          <cell r="T224">
            <v>0</v>
          </cell>
          <cell r="U224">
            <v>0</v>
          </cell>
          <cell r="V224">
            <v>0</v>
          </cell>
          <cell r="X224">
            <v>5293.7597993737836</v>
          </cell>
          <cell r="Y224">
            <v>5481.158896271616</v>
          </cell>
          <cell r="AA224">
            <v>0</v>
          </cell>
          <cell r="AB224">
            <v>5293.7597993737836</v>
          </cell>
          <cell r="AC224" t="str">
            <v>Importado</v>
          </cell>
          <cell r="AD224" t="str">
            <v xml:space="preserve"> Components</v>
          </cell>
          <cell r="AE224" t="str">
            <v>EXCLUSIVE</v>
          </cell>
        </row>
        <row r="225">
          <cell r="A225" t="str">
            <v>77990BR-4-BN</v>
          </cell>
          <cell r="B225" t="str">
            <v>ALAV MIST LAV LEVER COMPON BN</v>
          </cell>
          <cell r="C225" t="str">
            <v>Components</v>
          </cell>
          <cell r="D225" t="str">
            <v>Metais</v>
          </cell>
          <cell r="E225" t="str">
            <v>8481.80.19</v>
          </cell>
          <cell r="F225">
            <v>3447.13</v>
          </cell>
          <cell r="L225">
            <v>1509.0822435443649</v>
          </cell>
          <cell r="M225">
            <v>1265.5415932893666</v>
          </cell>
          <cell r="N225">
            <v>1265.5415932893666</v>
          </cell>
          <cell r="T225">
            <v>0</v>
          </cell>
          <cell r="U225">
            <v>0</v>
          </cell>
          <cell r="V225">
            <v>0</v>
          </cell>
          <cell r="X225">
            <v>3026.452234220807</v>
          </cell>
          <cell r="Y225">
            <v>3133.5886433122241</v>
          </cell>
          <cell r="AA225">
            <v>0</v>
          </cell>
          <cell r="AB225">
            <v>3026.452234220807</v>
          </cell>
          <cell r="AC225" t="str">
            <v>Importado</v>
          </cell>
          <cell r="AD225" t="str">
            <v xml:space="preserve"> Components</v>
          </cell>
          <cell r="AE225" t="str">
            <v>EXCLUSIVE</v>
          </cell>
        </row>
        <row r="226">
          <cell r="A226" t="str">
            <v>77990BR-4-BL</v>
          </cell>
          <cell r="B226" t="str">
            <v>ALAV MIST LAV LEVER COMPON BL</v>
          </cell>
          <cell r="C226" t="str">
            <v>Components</v>
          </cell>
          <cell r="D226" t="str">
            <v>Metais</v>
          </cell>
          <cell r="E226" t="str">
            <v>8481.80.19</v>
          </cell>
          <cell r="F226">
            <v>5810.29</v>
          </cell>
          <cell r="L226">
            <v>1571.9608107012411</v>
          </cell>
          <cell r="M226">
            <v>1318.2726107033463</v>
          </cell>
          <cell r="N226">
            <v>1318.2726107033463</v>
          </cell>
          <cell r="T226">
            <v>0</v>
          </cell>
          <cell r="U226">
            <v>0</v>
          </cell>
          <cell r="V226">
            <v>0</v>
          </cell>
          <cell r="X226">
            <v>3152.5544106466732</v>
          </cell>
          <cell r="Y226">
            <v>3264.1548367835658</v>
          </cell>
          <cell r="AA226">
            <v>0</v>
          </cell>
          <cell r="AB226">
            <v>3152.5544106466732</v>
          </cell>
          <cell r="AC226" t="str">
            <v>Importado</v>
          </cell>
          <cell r="AD226" t="str">
            <v xml:space="preserve"> Components</v>
          </cell>
          <cell r="AE226" t="str">
            <v>EXCLUSIVE</v>
          </cell>
        </row>
        <row r="227">
          <cell r="A227" t="str">
            <v>77990BR-4-CP</v>
          </cell>
          <cell r="B227" t="str">
            <v>ALAV MIST LAV LEVER COMPON CP</v>
          </cell>
          <cell r="C227" t="str">
            <v>Components</v>
          </cell>
          <cell r="D227" t="str">
            <v>Metais</v>
          </cell>
          <cell r="E227" t="str">
            <v>8481.80.19</v>
          </cell>
          <cell r="F227">
            <v>2872.61</v>
          </cell>
          <cell r="L227">
            <v>1257.5686485609931</v>
          </cell>
          <cell r="M227">
            <v>1054.6180885626773</v>
          </cell>
          <cell r="N227">
            <v>1054.6180885626773</v>
          </cell>
          <cell r="T227">
            <v>0</v>
          </cell>
          <cell r="U227">
            <v>0</v>
          </cell>
          <cell r="V227">
            <v>0</v>
          </cell>
          <cell r="X227">
            <v>2522.0435285173389</v>
          </cell>
          <cell r="Y227">
            <v>2611.323869426853</v>
          </cell>
          <cell r="AA227">
            <v>0</v>
          </cell>
          <cell r="AB227">
            <v>2522.0435285173389</v>
          </cell>
          <cell r="AC227" t="str">
            <v>Importado</v>
          </cell>
          <cell r="AD227" t="str">
            <v xml:space="preserve"> Components</v>
          </cell>
          <cell r="AE227" t="str">
            <v>EXCLUSIVE</v>
          </cell>
        </row>
        <row r="228">
          <cell r="A228" t="str">
            <v>77990BR-4-RGD</v>
          </cell>
          <cell r="B228" t="str">
            <v>ALAV MIST LAV LEVER COMPON RGD</v>
          </cell>
          <cell r="C228" t="str">
            <v>Components</v>
          </cell>
          <cell r="D228" t="str">
            <v>Metais</v>
          </cell>
          <cell r="E228" t="str">
            <v>8481.80.19</v>
          </cell>
          <cell r="F228">
            <v>3734.39</v>
          </cell>
          <cell r="L228">
            <v>1634.8390971730573</v>
          </cell>
          <cell r="M228">
            <v>1371.0033927301431</v>
          </cell>
          <cell r="N228">
            <v>1371.0033927301431</v>
          </cell>
          <cell r="T228">
            <v>0</v>
          </cell>
          <cell r="U228">
            <v>0</v>
          </cell>
          <cell r="V228">
            <v>0</v>
          </cell>
          <cell r="X228">
            <v>3278.6565870725308</v>
          </cell>
          <cell r="Y228">
            <v>3394.7210302548988</v>
          </cell>
          <cell r="AA228">
            <v>0</v>
          </cell>
          <cell r="AB228">
            <v>3278.6565870725308</v>
          </cell>
          <cell r="AC228" t="str">
            <v>Importado</v>
          </cell>
          <cell r="AD228" t="str">
            <v xml:space="preserve"> Components</v>
          </cell>
          <cell r="AE228" t="str">
            <v>EXCLUSIVE</v>
          </cell>
        </row>
        <row r="229">
          <cell r="A229" t="str">
            <v>77990BR-8-BN</v>
          </cell>
          <cell r="B229" t="str">
            <v>ALAV MIST LAV OYL COMPON BN</v>
          </cell>
          <cell r="C229" t="str">
            <v>Components</v>
          </cell>
          <cell r="D229" t="str">
            <v>Metais</v>
          </cell>
          <cell r="E229" t="str">
            <v>8481.80.19</v>
          </cell>
          <cell r="F229">
            <v>3785.19</v>
          </cell>
          <cell r="L229">
            <v>1657.0775905446753</v>
          </cell>
          <cell r="M229">
            <v>1389.6529649812694</v>
          </cell>
          <cell r="N229">
            <v>1389.6529649812694</v>
          </cell>
          <cell r="T229">
            <v>0</v>
          </cell>
          <cell r="U229">
            <v>0</v>
          </cell>
          <cell r="V229">
            <v>0</v>
          </cell>
          <cell r="X229">
            <v>3323.255705668058</v>
          </cell>
          <cell r="Y229">
            <v>3440.8989576487074</v>
          </cell>
          <cell r="AA229">
            <v>0</v>
          </cell>
          <cell r="AB229">
            <v>3323.255705668058</v>
          </cell>
          <cell r="AC229" t="str">
            <v>Importado</v>
          </cell>
          <cell r="AD229" t="str">
            <v xml:space="preserve"> Components</v>
          </cell>
          <cell r="AE229" t="str">
            <v>EXCLUSIVE</v>
          </cell>
        </row>
        <row r="230">
          <cell r="A230" t="str">
            <v>77990BR-8-BL</v>
          </cell>
          <cell r="B230" t="str">
            <v>ALAV MIST LAV OYL COMPON BL</v>
          </cell>
          <cell r="C230" t="str">
            <v>Components</v>
          </cell>
          <cell r="D230" t="str">
            <v>Metais</v>
          </cell>
          <cell r="E230" t="str">
            <v>8481.80.19</v>
          </cell>
          <cell r="F230">
            <v>6380.1</v>
          </cell>
          <cell r="L230">
            <v>1726.122644256591</v>
          </cell>
          <cell r="M230">
            <v>1447.5553010912622</v>
          </cell>
          <cell r="N230">
            <v>1447.5553010912622</v>
          </cell>
          <cell r="T230">
            <v>0</v>
          </cell>
          <cell r="U230">
            <v>0</v>
          </cell>
          <cell r="V230">
            <v>0</v>
          </cell>
          <cell r="X230">
            <v>3461.7246934042269</v>
          </cell>
          <cell r="Y230">
            <v>3584.2697475507371</v>
          </cell>
          <cell r="AA230">
            <v>0</v>
          </cell>
          <cell r="AB230">
            <v>3461.7246934042269</v>
          </cell>
          <cell r="AC230" t="str">
            <v>Importado</v>
          </cell>
          <cell r="AD230" t="str">
            <v xml:space="preserve"> Components</v>
          </cell>
          <cell r="AE230" t="str">
            <v>EXCLUSIVE</v>
          </cell>
        </row>
        <row r="231">
          <cell r="A231" t="str">
            <v>77990BR-8-CP</v>
          </cell>
          <cell r="B231" t="str">
            <v>ALAV MIST LAV OYL COMPON CP</v>
          </cell>
          <cell r="C231" t="str">
            <v>Components</v>
          </cell>
          <cell r="D231" t="str">
            <v>Metais</v>
          </cell>
          <cell r="E231" t="str">
            <v>8481.80.19</v>
          </cell>
          <cell r="F231">
            <v>3154.32</v>
          </cell>
          <cell r="L231">
            <v>1380.8981154052728</v>
          </cell>
          <cell r="M231">
            <v>1158.0442408730098</v>
          </cell>
          <cell r="N231">
            <v>1158.0442408730098</v>
          </cell>
          <cell r="T231">
            <v>0</v>
          </cell>
          <cell r="U231">
            <v>0</v>
          </cell>
          <cell r="V231">
            <v>0</v>
          </cell>
          <cell r="X231">
            <v>2769.3797547233812</v>
          </cell>
          <cell r="Y231">
            <v>2867.4157980405894</v>
          </cell>
          <cell r="AA231">
            <v>0</v>
          </cell>
          <cell r="AB231">
            <v>2769.3797547233812</v>
          </cell>
          <cell r="AC231" t="str">
            <v>Importado</v>
          </cell>
          <cell r="AD231" t="str">
            <v xml:space="preserve"> Components</v>
          </cell>
          <cell r="AE231" t="str">
            <v>EXCLUSIVE</v>
          </cell>
        </row>
        <row r="232">
          <cell r="A232" t="str">
            <v>77990BR-8-RGD</v>
          </cell>
          <cell r="B232" t="str">
            <v>ALAV MIST LAV OYL COMPON RGD</v>
          </cell>
          <cell r="C232" t="str">
            <v>Components</v>
          </cell>
          <cell r="D232" t="str">
            <v>Metais</v>
          </cell>
          <cell r="E232" t="str">
            <v>8481.80.19</v>
          </cell>
          <cell r="F232">
            <v>4100.62</v>
          </cell>
          <cell r="L232">
            <v>1795.1673897567259</v>
          </cell>
          <cell r="M232">
            <v>1505.4573787297038</v>
          </cell>
          <cell r="N232">
            <v>1505.4573787297038</v>
          </cell>
          <cell r="T232">
            <v>0</v>
          </cell>
          <cell r="U232">
            <v>0</v>
          </cell>
          <cell r="V232">
            <v>0</v>
          </cell>
          <cell r="X232">
            <v>3600.1936811403848</v>
          </cell>
          <cell r="Y232">
            <v>3727.6405374527549</v>
          </cell>
          <cell r="AA232">
            <v>0</v>
          </cell>
          <cell r="AB232">
            <v>3600.1936811403848</v>
          </cell>
          <cell r="AC232" t="str">
            <v>Importado</v>
          </cell>
          <cell r="AD232" t="str">
            <v xml:space="preserve"> Components</v>
          </cell>
          <cell r="AE232" t="str">
            <v>EXCLUSIVE</v>
          </cell>
        </row>
        <row r="233">
          <cell r="A233" t="str">
            <v>77990BR-9-BN</v>
          </cell>
          <cell r="B233" t="str">
            <v>ALAV MIST LAV INDUSTRIAL COMPON BN</v>
          </cell>
          <cell r="C233" t="str">
            <v>Components</v>
          </cell>
          <cell r="D233" t="str">
            <v>Metais</v>
          </cell>
          <cell r="E233" t="str">
            <v>8481.80.19</v>
          </cell>
          <cell r="F233">
            <v>3780.02</v>
          </cell>
          <cell r="L233">
            <v>1654.8150602802993</v>
          </cell>
          <cell r="M233">
            <v>1387.7555692840551</v>
          </cell>
          <cell r="N233">
            <v>1387.7555692840551</v>
          </cell>
          <cell r="T233">
            <v>0</v>
          </cell>
          <cell r="U233">
            <v>0</v>
          </cell>
          <cell r="V233">
            <v>0</v>
          </cell>
          <cell r="X233">
            <v>3318.718219521822</v>
          </cell>
          <cell r="Y233">
            <v>3436.2008444928947</v>
          </cell>
          <cell r="AA233">
            <v>0</v>
          </cell>
          <cell r="AB233">
            <v>3318.718219521822</v>
          </cell>
          <cell r="AC233" t="str">
            <v>Importado</v>
          </cell>
          <cell r="AD233" t="str">
            <v xml:space="preserve"> Components</v>
          </cell>
          <cell r="AE233" t="str">
            <v>EXCLUSIVE</v>
          </cell>
        </row>
        <row r="234">
          <cell r="A234" t="str">
            <v>77990BR-9-BL</v>
          </cell>
          <cell r="B234" t="str">
            <v>ALAV MIST LAV INDUSTRIAL COMPON BL</v>
          </cell>
          <cell r="C234" t="str">
            <v>Components</v>
          </cell>
          <cell r="D234" t="str">
            <v>Metais</v>
          </cell>
          <cell r="E234" t="str">
            <v>8481.80.19</v>
          </cell>
          <cell r="F234">
            <v>6371.39</v>
          </cell>
          <cell r="L234">
            <v>1723.7658416874544</v>
          </cell>
          <cell r="M234">
            <v>1445.5788470635425</v>
          </cell>
          <cell r="N234">
            <v>1445.5788470635425</v>
          </cell>
          <cell r="T234">
            <v>0</v>
          </cell>
          <cell r="U234">
            <v>0</v>
          </cell>
          <cell r="V234">
            <v>0</v>
          </cell>
          <cell r="X234">
            <v>3456.9981453352325</v>
          </cell>
          <cell r="Y234">
            <v>3579.3758796801003</v>
          </cell>
          <cell r="AA234">
            <v>0</v>
          </cell>
          <cell r="AB234">
            <v>3456.9981453352325</v>
          </cell>
          <cell r="AC234" t="str">
            <v>Importado</v>
          </cell>
          <cell r="AD234" t="str">
            <v xml:space="preserve"> Components</v>
          </cell>
          <cell r="AE234" t="str">
            <v>EXCLUSIVE</v>
          </cell>
        </row>
        <row r="235">
          <cell r="A235" t="str">
            <v>77990BR-9-CP</v>
          </cell>
          <cell r="B235" t="str">
            <v>ALAV MIST LAV INDUSTRIAL COMPON CP</v>
          </cell>
          <cell r="C235" t="str">
            <v>Components</v>
          </cell>
          <cell r="D235" t="str">
            <v>Metais</v>
          </cell>
          <cell r="E235" t="str">
            <v>8481.80.19</v>
          </cell>
          <cell r="F235">
            <v>3150.02</v>
          </cell>
          <cell r="L235">
            <v>1379.0126733499637</v>
          </cell>
          <cell r="M235">
            <v>1156.4630776508341</v>
          </cell>
          <cell r="N235">
            <v>1156.4630776508341</v>
          </cell>
          <cell r="T235">
            <v>0</v>
          </cell>
          <cell r="U235">
            <v>0</v>
          </cell>
          <cell r="V235">
            <v>0</v>
          </cell>
          <cell r="X235">
            <v>2765.5985162681859</v>
          </cell>
          <cell r="Y235">
            <v>2863.5007037440801</v>
          </cell>
          <cell r="AA235">
            <v>0</v>
          </cell>
          <cell r="AB235">
            <v>2765.5985162681859</v>
          </cell>
          <cell r="AC235" t="str">
            <v>Importado</v>
          </cell>
          <cell r="AD235" t="str">
            <v xml:space="preserve"> Components</v>
          </cell>
          <cell r="AE235" t="str">
            <v>EXCLUSIVE</v>
          </cell>
        </row>
        <row r="236">
          <cell r="A236" t="str">
            <v>77990BR-9-RGD</v>
          </cell>
          <cell r="B236" t="str">
            <v>ALAV MIST LAV INDUSTRIAL COMPON RGD</v>
          </cell>
          <cell r="C236" t="str">
            <v>Components</v>
          </cell>
          <cell r="D236" t="str">
            <v>Metais</v>
          </cell>
          <cell r="E236" t="str">
            <v>8481.80.19</v>
          </cell>
          <cell r="F236">
            <v>4095.02</v>
          </cell>
          <cell r="L236">
            <v>1792.7163153036524</v>
          </cell>
          <cell r="M236">
            <v>1503.4018667243886</v>
          </cell>
          <cell r="N236">
            <v>1503.4018667243886</v>
          </cell>
          <cell r="T236">
            <v>0</v>
          </cell>
          <cell r="U236">
            <v>0</v>
          </cell>
          <cell r="V236">
            <v>0</v>
          </cell>
          <cell r="X236">
            <v>3595.2780711486307</v>
          </cell>
          <cell r="Y236">
            <v>3722.5509148672927</v>
          </cell>
          <cell r="AA236">
            <v>0</v>
          </cell>
          <cell r="AB236">
            <v>3595.2780711486307</v>
          </cell>
          <cell r="AC236" t="str">
            <v>Importado</v>
          </cell>
          <cell r="AD236" t="str">
            <v xml:space="preserve"> Components</v>
          </cell>
          <cell r="AE236" t="str">
            <v>EXCLUSIVE</v>
          </cell>
        </row>
        <row r="237">
          <cell r="A237" t="str">
            <v>77963BR-8A-BN</v>
          </cell>
          <cell r="B237" t="str">
            <v>MIST MON LAV COMPON ROCKER BN</v>
          </cell>
          <cell r="C237" t="str">
            <v>Components</v>
          </cell>
          <cell r="D237" t="str">
            <v>Metais</v>
          </cell>
          <cell r="E237" t="str">
            <v>8481.80.19</v>
          </cell>
          <cell r="F237">
            <v>2453.83</v>
          </cell>
          <cell r="L237">
            <v>1074.2343048376511</v>
          </cell>
          <cell r="M237">
            <v>900.87084353820296</v>
          </cell>
          <cell r="N237">
            <v>900.87084353820296</v>
          </cell>
          <cell r="T237">
            <v>0</v>
          </cell>
          <cell r="U237">
            <v>0</v>
          </cell>
          <cell r="V237">
            <v>0</v>
          </cell>
          <cell r="X237">
            <v>2154.3682101226482</v>
          </cell>
          <cell r="Y237">
            <v>2230.6328447609903</v>
          </cell>
          <cell r="AA237">
            <v>0</v>
          </cell>
          <cell r="AB237">
            <v>2154.3682101226482</v>
          </cell>
          <cell r="AC237" t="str">
            <v>Importado</v>
          </cell>
          <cell r="AD237" t="str">
            <v xml:space="preserve"> Components</v>
          </cell>
          <cell r="AE237" t="str">
            <v>EXCLUSIVE</v>
          </cell>
        </row>
        <row r="238">
          <cell r="A238" t="str">
            <v>77963BR-8A-BL</v>
          </cell>
          <cell r="B238" t="str">
            <v>MIST MON LAV COMPON ROCKER BL</v>
          </cell>
          <cell r="C238" t="str">
            <v>Components</v>
          </cell>
          <cell r="D238" t="str">
            <v>Metais</v>
          </cell>
          <cell r="E238" t="str">
            <v>8481.80.19</v>
          </cell>
          <cell r="F238">
            <v>4136.03</v>
          </cell>
          <cell r="L238">
            <v>1118.9941674415004</v>
          </cell>
          <cell r="M238">
            <v>938.40721246535054</v>
          </cell>
          <cell r="N238">
            <v>938.40721246535054</v>
          </cell>
          <cell r="T238">
            <v>0</v>
          </cell>
          <cell r="U238">
            <v>0</v>
          </cell>
          <cell r="V238">
            <v>0</v>
          </cell>
          <cell r="X238">
            <v>2244.1335522110921</v>
          </cell>
          <cell r="Y238">
            <v>2323.575879959365</v>
          </cell>
          <cell r="AA238">
            <v>0</v>
          </cell>
          <cell r="AB238">
            <v>2244.1335522110921</v>
          </cell>
          <cell r="AC238" t="str">
            <v>Importado</v>
          </cell>
          <cell r="AD238" t="str">
            <v xml:space="preserve"> Components</v>
          </cell>
          <cell r="AE238" t="str">
            <v>EXCLUSIVE</v>
          </cell>
        </row>
        <row r="239">
          <cell r="A239" t="str">
            <v>77963BR-8A-CP</v>
          </cell>
          <cell r="B239" t="str">
            <v>MIST MON LAV COMPON ROCKER CP</v>
          </cell>
          <cell r="C239" t="str">
            <v>Components</v>
          </cell>
          <cell r="D239" t="str">
            <v>Metais</v>
          </cell>
          <cell r="E239" t="str">
            <v>8481.80.19</v>
          </cell>
          <cell r="F239">
            <v>2044.85</v>
          </cell>
          <cell r="L239">
            <v>895.19533395320036</v>
          </cell>
          <cell r="M239">
            <v>750.72576997228043</v>
          </cell>
          <cell r="N239">
            <v>750.72576997228043</v>
          </cell>
          <cell r="T239">
            <v>0</v>
          </cell>
          <cell r="U239">
            <v>0</v>
          </cell>
          <cell r="V239">
            <v>0</v>
          </cell>
          <cell r="X239">
            <v>1795.3068417688737</v>
          </cell>
          <cell r="Y239">
            <v>1858.8607039674921</v>
          </cell>
          <cell r="AA239">
            <v>0</v>
          </cell>
          <cell r="AB239">
            <v>1795.3068417688737</v>
          </cell>
          <cell r="AC239" t="str">
            <v>Importado</v>
          </cell>
          <cell r="AD239" t="str">
            <v xml:space="preserve"> Components</v>
          </cell>
          <cell r="AE239" t="str">
            <v>EXCLUSIVE</v>
          </cell>
        </row>
        <row r="240">
          <cell r="A240" t="str">
            <v>77963BR-8A-RGD</v>
          </cell>
          <cell r="B240" t="str">
            <v>MIST MON LAV COMPON ROCKER RGD</v>
          </cell>
          <cell r="C240" t="str">
            <v>Components</v>
          </cell>
          <cell r="D240" t="str">
            <v>Metais</v>
          </cell>
          <cell r="E240" t="str">
            <v>8481.80.19</v>
          </cell>
          <cell r="F240">
            <v>2658.31</v>
          </cell>
          <cell r="L240">
            <v>1163.7538302407843</v>
          </cell>
          <cell r="M240">
            <v>975.94341383304959</v>
          </cell>
          <cell r="N240">
            <v>975.94341383304959</v>
          </cell>
          <cell r="T240">
            <v>0</v>
          </cell>
          <cell r="U240">
            <v>0</v>
          </cell>
          <cell r="V240">
            <v>0</v>
          </cell>
          <cell r="X240">
            <v>2333.8988942995275</v>
          </cell>
          <cell r="Y240">
            <v>2416.518915157731</v>
          </cell>
          <cell r="AA240">
            <v>0</v>
          </cell>
          <cell r="AB240">
            <v>2333.8988942995275</v>
          </cell>
          <cell r="AC240" t="str">
            <v>Importado</v>
          </cell>
          <cell r="AD240" t="str">
            <v xml:space="preserve"> Components</v>
          </cell>
          <cell r="AE240" t="str">
            <v>EXCLUSIVE</v>
          </cell>
        </row>
        <row r="241">
          <cell r="A241" t="str">
            <v>T78018BR-4-BN</v>
          </cell>
          <cell r="B241" t="str">
            <v>ACAB MIST MON CHUV COMPON BN</v>
          </cell>
          <cell r="C241" t="str">
            <v>Components</v>
          </cell>
          <cell r="D241" t="str">
            <v>Metais</v>
          </cell>
          <cell r="E241" t="str">
            <v>8481.90.90</v>
          </cell>
          <cell r="F241">
            <v>2836.72</v>
          </cell>
          <cell r="L241">
            <v>898.07479479059339</v>
          </cell>
          <cell r="M241">
            <v>753.14053395983478</v>
          </cell>
          <cell r="N241">
            <v>753.14053395983478</v>
          </cell>
          <cell r="T241">
            <v>0</v>
          </cell>
          <cell r="U241">
            <v>0</v>
          </cell>
          <cell r="V241">
            <v>0</v>
          </cell>
          <cell r="X241">
            <v>1801.0957434350121</v>
          </cell>
          <cell r="Y241">
            <v>1864.8545327526117</v>
          </cell>
          <cell r="AA241">
            <v>0</v>
          </cell>
          <cell r="AB241">
            <v>1801.0957434350121</v>
          </cell>
          <cell r="AC241" t="str">
            <v>Importado</v>
          </cell>
          <cell r="AD241" t="str">
            <v xml:space="preserve"> Components</v>
          </cell>
          <cell r="AE241" t="str">
            <v>EXCLUSIVE</v>
          </cell>
        </row>
        <row r="242">
          <cell r="A242" t="str">
            <v>T78018BR-4-CP</v>
          </cell>
          <cell r="B242" t="str">
            <v>ACAB MIST MON CHUV COMPON CP</v>
          </cell>
          <cell r="C242" t="str">
            <v>Components</v>
          </cell>
          <cell r="D242" t="str">
            <v>Metais</v>
          </cell>
          <cell r="E242" t="str">
            <v>8481.90.90</v>
          </cell>
          <cell r="F242">
            <v>3322.51</v>
          </cell>
          <cell r="L242">
            <v>748.4451632674261</v>
          </cell>
          <cell r="M242">
            <v>627.65862395049282</v>
          </cell>
          <cell r="N242">
            <v>627.65862395049282</v>
          </cell>
          <cell r="T242">
            <v>0</v>
          </cell>
          <cell r="U242">
            <v>0</v>
          </cell>
          <cell r="V242">
            <v>0</v>
          </cell>
          <cell r="X242">
            <v>1500.913119529177</v>
          </cell>
          <cell r="Y242">
            <v>1554.0454439605101</v>
          </cell>
          <cell r="AA242">
            <v>0</v>
          </cell>
          <cell r="AB242">
            <v>1500.913119529177</v>
          </cell>
          <cell r="AC242" t="str">
            <v>Importado</v>
          </cell>
          <cell r="AD242" t="str">
            <v xml:space="preserve"> Components</v>
          </cell>
          <cell r="AE242" t="str">
            <v>EXCLUSIVE</v>
          </cell>
        </row>
        <row r="243">
          <cell r="A243" t="str">
            <v>T78018BR-4-RGD</v>
          </cell>
          <cell r="B243" t="str">
            <v>ACAB MIST MON CHUV COMPON RGD</v>
          </cell>
          <cell r="C243" t="str">
            <v>Components</v>
          </cell>
          <cell r="D243" t="str">
            <v>Metais</v>
          </cell>
          <cell r="E243" t="str">
            <v>8481.90.90</v>
          </cell>
          <cell r="F243">
            <v>3073.11</v>
          </cell>
          <cell r="L243">
            <v>972.94192064387619</v>
          </cell>
          <cell r="M243">
            <v>815.92535708175205</v>
          </cell>
          <cell r="N243">
            <v>815.92535708175205</v>
          </cell>
          <cell r="T243">
            <v>0</v>
          </cell>
          <cell r="U243">
            <v>0</v>
          </cell>
          <cell r="V243">
            <v>0</v>
          </cell>
          <cell r="X243">
            <v>1951.1870553879305</v>
          </cell>
          <cell r="Y243">
            <v>2020.2590771486634</v>
          </cell>
          <cell r="AA243">
            <v>0</v>
          </cell>
          <cell r="AB243">
            <v>1951.1870553879305</v>
          </cell>
          <cell r="AC243" t="str">
            <v>Importado</v>
          </cell>
          <cell r="AD243" t="str">
            <v xml:space="preserve"> Components</v>
          </cell>
          <cell r="AE243" t="str">
            <v>EXCLUSIVE</v>
          </cell>
        </row>
        <row r="244">
          <cell r="A244" t="str">
            <v>T78019BR-4-BN</v>
          </cell>
          <cell r="B244" t="str">
            <v>ACAB MIST MON CHUV/BANH COMPON BN</v>
          </cell>
          <cell r="C244" t="str">
            <v>Components</v>
          </cell>
          <cell r="D244" t="str">
            <v>Metais</v>
          </cell>
          <cell r="E244" t="str">
            <v>8481.90.90</v>
          </cell>
          <cell r="F244">
            <v>3044.25</v>
          </cell>
          <cell r="L244">
            <v>1033.0137278841373</v>
          </cell>
          <cell r="M244">
            <v>866.30257871551566</v>
          </cell>
          <cell r="N244">
            <v>866.30257871551566</v>
          </cell>
          <cell r="T244">
            <v>0</v>
          </cell>
          <cell r="U244">
            <v>0</v>
          </cell>
          <cell r="V244">
            <v>0</v>
          </cell>
          <cell r="X244">
            <v>2161.3148921220154</v>
          </cell>
          <cell r="Y244">
            <v>2237.8254393031348</v>
          </cell>
          <cell r="AA244">
            <v>0</v>
          </cell>
          <cell r="AB244">
            <v>2161.3148921220154</v>
          </cell>
          <cell r="AC244" t="str">
            <v>Importado</v>
          </cell>
          <cell r="AD244" t="str">
            <v xml:space="preserve"> Components</v>
          </cell>
          <cell r="AE244" t="str">
            <v>EXCLUSIVE</v>
          </cell>
        </row>
        <row r="245">
          <cell r="A245" t="str">
            <v>T78019BR-4-CP</v>
          </cell>
          <cell r="B245" t="str">
            <v>ACAB MIST MON CHUV/BANH COMPON CP</v>
          </cell>
          <cell r="C245" t="str">
            <v>Components</v>
          </cell>
          <cell r="D245" t="str">
            <v>Metais</v>
          </cell>
          <cell r="E245" t="str">
            <v>8481.90.90</v>
          </cell>
          <cell r="F245">
            <v>3565.57</v>
          </cell>
          <cell r="L245">
            <v>860.47925807040474</v>
          </cell>
          <cell r="M245">
            <v>721.61228846826452</v>
          </cell>
          <cell r="N245">
            <v>721.61228846826452</v>
          </cell>
          <cell r="T245">
            <v>0</v>
          </cell>
          <cell r="U245">
            <v>0</v>
          </cell>
          <cell r="V245">
            <v>0</v>
          </cell>
          <cell r="X245">
            <v>1801.0957434350125</v>
          </cell>
          <cell r="Y245">
            <v>1864.8545327526122</v>
          </cell>
          <cell r="AA245">
            <v>0</v>
          </cell>
          <cell r="AB245">
            <v>1801.0957434350125</v>
          </cell>
          <cell r="AC245" t="str">
            <v>Importado</v>
          </cell>
          <cell r="AD245" t="str">
            <v xml:space="preserve"> Components</v>
          </cell>
          <cell r="AE245" t="str">
            <v>EXCLUSIVE</v>
          </cell>
        </row>
        <row r="246">
          <cell r="A246" t="str">
            <v>T78019BR-4-RGD</v>
          </cell>
          <cell r="B246" t="str">
            <v>ACAB MIST MON CHUV/BANH COMPON RGD</v>
          </cell>
          <cell r="C246" t="str">
            <v>Components</v>
          </cell>
          <cell r="D246" t="str">
            <v>Metais</v>
          </cell>
          <cell r="E246" t="str">
            <v>8481.90.90</v>
          </cell>
          <cell r="F246">
            <v>3297.93</v>
          </cell>
          <cell r="L246">
            <v>1118.8704600560807</v>
          </cell>
          <cell r="M246">
            <v>938.30346938420598</v>
          </cell>
          <cell r="N246">
            <v>938.30346938420598</v>
          </cell>
          <cell r="T246">
            <v>0</v>
          </cell>
          <cell r="U246">
            <v>0</v>
          </cell>
          <cell r="V246">
            <v>0</v>
          </cell>
          <cell r="X246">
            <v>2341.4244664655162</v>
          </cell>
          <cell r="Y246">
            <v>2424.3108925783959</v>
          </cell>
          <cell r="AA246">
            <v>0</v>
          </cell>
          <cell r="AB246">
            <v>2341.4244664655162</v>
          </cell>
          <cell r="AC246" t="str">
            <v>Importado</v>
          </cell>
          <cell r="AD246" t="str">
            <v xml:space="preserve"> Components</v>
          </cell>
          <cell r="AE246" t="str">
            <v>EXCLUSIVE</v>
          </cell>
        </row>
        <row r="247">
          <cell r="A247" t="str">
            <v>T78026BR-9-BN</v>
          </cell>
          <cell r="B247" t="str">
            <v>ACAB VALV DESV CHUV COMPON INDUSTRIAL BN</v>
          </cell>
          <cell r="C247" t="str">
            <v>Components</v>
          </cell>
          <cell r="D247" t="str">
            <v>Metais</v>
          </cell>
          <cell r="E247" t="str">
            <v>8481.90.90</v>
          </cell>
          <cell r="F247">
            <v>9237.91</v>
          </cell>
          <cell r="L247">
            <v>1912.9918365647445</v>
          </cell>
          <cell r="M247">
            <v>1604.2669292228836</v>
          </cell>
          <cell r="N247">
            <v>1604.2669292228836</v>
          </cell>
          <cell r="T247">
            <v>0</v>
          </cell>
          <cell r="U247">
            <v>0</v>
          </cell>
          <cell r="V247">
            <v>0</v>
          </cell>
          <cell r="X247">
            <v>3836.4896741562488</v>
          </cell>
          <cell r="Y247">
            <v>3972.3014086213807</v>
          </cell>
          <cell r="AA247">
            <v>0</v>
          </cell>
          <cell r="AB247">
            <v>3836.4896741562488</v>
          </cell>
          <cell r="AC247" t="str">
            <v>Importado</v>
          </cell>
          <cell r="AD247" t="str">
            <v xml:space="preserve"> Components</v>
          </cell>
          <cell r="AE247" t="str">
            <v>EXCLUSIVE</v>
          </cell>
        </row>
        <row r="248">
          <cell r="A248" t="str">
            <v>T78026BR-9-BL</v>
          </cell>
          <cell r="B248" t="str">
            <v>ACAB VALV DESV CHUV COMPON INDUSTRIAL BL</v>
          </cell>
          <cell r="C248" t="str">
            <v>Components</v>
          </cell>
          <cell r="D248" t="str">
            <v>Metais</v>
          </cell>
          <cell r="E248" t="str">
            <v>8481.90.90</v>
          </cell>
          <cell r="F248">
            <v>4551.84</v>
          </cell>
          <cell r="L248">
            <v>1991.8361186416605</v>
          </cell>
          <cell r="M248">
            <v>1670.3870620309026</v>
          </cell>
          <cell r="N248">
            <v>1670.3870620309026</v>
          </cell>
          <cell r="T248">
            <v>0</v>
          </cell>
          <cell r="U248">
            <v>0</v>
          </cell>
          <cell r="V248">
            <v>0</v>
          </cell>
          <cell r="X248">
            <v>3996.3434105794267</v>
          </cell>
          <cell r="Y248">
            <v>4137.8139673139385</v>
          </cell>
          <cell r="AA248">
            <v>0</v>
          </cell>
          <cell r="AB248">
            <v>3996.3434105794267</v>
          </cell>
          <cell r="AC248" t="str">
            <v>Importado</v>
          </cell>
          <cell r="AD248" t="str">
            <v xml:space="preserve"> Components</v>
          </cell>
          <cell r="AE248" t="str">
            <v>EXCLUSIVE</v>
          </cell>
        </row>
        <row r="249">
          <cell r="A249" t="str">
            <v>T78026BR-9-CP</v>
          </cell>
          <cell r="B249" t="str">
            <v>ACAB VALV DESV CHUV COMPON INDUSTRIAL CP</v>
          </cell>
          <cell r="C249" t="str">
            <v>Components</v>
          </cell>
          <cell r="D249" t="str">
            <v>Metais</v>
          </cell>
          <cell r="E249" t="str">
            <v>8481.90.90</v>
          </cell>
          <cell r="F249">
            <v>7698.26</v>
          </cell>
          <cell r="L249">
            <v>1594.1600135601063</v>
          </cell>
          <cell r="M249">
            <v>1336.8892332737491</v>
          </cell>
          <cell r="N249">
            <v>1336.8892332737491</v>
          </cell>
          <cell r="T249">
            <v>0</v>
          </cell>
          <cell r="U249">
            <v>0</v>
          </cell>
          <cell r="V249">
            <v>0</v>
          </cell>
          <cell r="X249">
            <v>3197.0747284635404</v>
          </cell>
          <cell r="Y249">
            <v>3310.2511738511503</v>
          </cell>
          <cell r="AA249">
            <v>0</v>
          </cell>
          <cell r="AB249">
            <v>3197.0747284635404</v>
          </cell>
          <cell r="AC249" t="str">
            <v>Importado</v>
          </cell>
          <cell r="AD249" t="str">
            <v xml:space="preserve"> Components</v>
          </cell>
          <cell r="AE249" t="str">
            <v>EXCLUSIVE</v>
          </cell>
        </row>
        <row r="250">
          <cell r="A250" t="str">
            <v>T78026BR-8-BN</v>
          </cell>
          <cell r="B250" t="str">
            <v>ACAB VALV DESV CHUV COMPON OYL BN</v>
          </cell>
          <cell r="C250" t="str">
            <v>Components</v>
          </cell>
          <cell r="D250" t="str">
            <v>Metais</v>
          </cell>
          <cell r="E250" t="str">
            <v>8481.90.90</v>
          </cell>
          <cell r="F250">
            <v>9254.77</v>
          </cell>
          <cell r="L250">
            <v>1916.4826970121774</v>
          </cell>
          <cell r="M250">
            <v>1607.1944231427769</v>
          </cell>
          <cell r="N250">
            <v>1607.1944231427769</v>
          </cell>
          <cell r="T250">
            <v>0</v>
          </cell>
          <cell r="U250">
            <v>0</v>
          </cell>
          <cell r="V250">
            <v>0</v>
          </cell>
          <cell r="X250">
            <v>3843.4905677222268</v>
          </cell>
          <cell r="Y250">
            <v>3979.5501338195941</v>
          </cell>
          <cell r="AA250">
            <v>0</v>
          </cell>
          <cell r="AB250">
            <v>3843.4905677222268</v>
          </cell>
          <cell r="AC250" t="str">
            <v>Importado</v>
          </cell>
          <cell r="AD250" t="str">
            <v xml:space="preserve"> Components</v>
          </cell>
          <cell r="AE250" t="str">
            <v>EXCLUSIVE</v>
          </cell>
        </row>
        <row r="251">
          <cell r="A251" t="str">
            <v>T78026BR-8-BL</v>
          </cell>
          <cell r="B251" t="str">
            <v>ACAB VALV DESV CHUV COMPON OYL BL</v>
          </cell>
          <cell r="C251" t="str">
            <v>Components</v>
          </cell>
          <cell r="D251" t="str">
            <v>Metais</v>
          </cell>
          <cell r="E251" t="str">
            <v>8481.90.90</v>
          </cell>
          <cell r="F251">
            <v>4560.1400000000003</v>
          </cell>
          <cell r="L251">
            <v>1995.4574660903991</v>
          </cell>
          <cell r="M251">
            <v>1673.4239845311415</v>
          </cell>
          <cell r="N251">
            <v>1673.4239845311415</v>
          </cell>
          <cell r="T251">
            <v>0</v>
          </cell>
          <cell r="U251">
            <v>0</v>
          </cell>
          <cell r="V251">
            <v>0</v>
          </cell>
          <cell r="X251">
            <v>4003.6360080439872</v>
          </cell>
          <cell r="Y251">
            <v>4145.3647227287447</v>
          </cell>
          <cell r="AA251">
            <v>0</v>
          </cell>
          <cell r="AB251">
            <v>4003.6360080439872</v>
          </cell>
          <cell r="AC251" t="str">
            <v>Importado</v>
          </cell>
          <cell r="AD251" t="str">
            <v xml:space="preserve"> Components</v>
          </cell>
          <cell r="AE251" t="str">
            <v>EXCLUSIVE</v>
          </cell>
        </row>
        <row r="252">
          <cell r="A252" t="str">
            <v>T78026BR-8-CP</v>
          </cell>
          <cell r="B252" t="str">
            <v>ACAB VALV DESV CHUV COMPON OYL CP</v>
          </cell>
          <cell r="C252" t="str">
            <v>Components</v>
          </cell>
          <cell r="D252" t="str">
            <v>Metais</v>
          </cell>
          <cell r="E252" t="str">
            <v>8481.90.90</v>
          </cell>
          <cell r="F252">
            <v>7712.31</v>
          </cell>
          <cell r="L252">
            <v>1597.0690646797411</v>
          </cell>
          <cell r="M252">
            <v>1339.3288121665842</v>
          </cell>
          <cell r="N252">
            <v>1339.3288121665842</v>
          </cell>
          <cell r="T252">
            <v>0</v>
          </cell>
          <cell r="U252">
            <v>0</v>
          </cell>
          <cell r="V252">
            <v>0</v>
          </cell>
          <cell r="X252">
            <v>3202.9088064351899</v>
          </cell>
          <cell r="Y252">
            <v>3316.291778182996</v>
          </cell>
          <cell r="AA252">
            <v>0</v>
          </cell>
          <cell r="AB252">
            <v>3202.9088064351899</v>
          </cell>
          <cell r="AC252" t="str">
            <v>Importado</v>
          </cell>
          <cell r="AD252" t="str">
            <v xml:space="preserve"> Components</v>
          </cell>
          <cell r="AE252" t="str">
            <v>EXCLUSIVE</v>
          </cell>
        </row>
        <row r="253">
          <cell r="A253" t="str">
            <v>T78026BR-4-BN</v>
          </cell>
          <cell r="B253" t="str">
            <v>ACAB VALV DESV CHUV COMPON LEVER BN</v>
          </cell>
          <cell r="C253" t="str">
            <v>Components</v>
          </cell>
          <cell r="D253" t="str">
            <v>Metais</v>
          </cell>
          <cell r="E253" t="str">
            <v>8481.90.90</v>
          </cell>
          <cell r="F253">
            <v>8428.75</v>
          </cell>
          <cell r="L253">
            <v>1745.4305079715252</v>
          </cell>
          <cell r="M253">
            <v>1463.7471983277055</v>
          </cell>
          <cell r="N253">
            <v>1463.7471983277055</v>
          </cell>
          <cell r="T253">
            <v>0</v>
          </cell>
          <cell r="U253">
            <v>0</v>
          </cell>
          <cell r="V253">
            <v>0</v>
          </cell>
          <cell r="X253">
            <v>3500.4467829892769</v>
          </cell>
          <cell r="Y253">
            <v>3624.3625991070976</v>
          </cell>
          <cell r="AA253">
            <v>0</v>
          </cell>
          <cell r="AB253">
            <v>3500.4467829892769</v>
          </cell>
          <cell r="AC253" t="str">
            <v>Importado</v>
          </cell>
          <cell r="AD253" t="str">
            <v xml:space="preserve"> Components</v>
          </cell>
          <cell r="AE253" t="str">
            <v>EXCLUSIVE</v>
          </cell>
        </row>
        <row r="254">
          <cell r="A254" t="str">
            <v>T78026BR-4-BL</v>
          </cell>
          <cell r="B254" t="str">
            <v>ACAB VALV DESV CHUV COMPON LEVER BL</v>
          </cell>
          <cell r="C254" t="str">
            <v>Components</v>
          </cell>
          <cell r="D254" t="str">
            <v>Metais</v>
          </cell>
          <cell r="E254" t="str">
            <v>8481.90.90</v>
          </cell>
          <cell r="F254">
            <v>4153.13</v>
          </cell>
          <cell r="L254">
            <v>1817.8144497083581</v>
          </cell>
          <cell r="M254">
            <v>1524.4495817438969</v>
          </cell>
          <cell r="N254">
            <v>1524.4495817438969</v>
          </cell>
          <cell r="T254">
            <v>0</v>
          </cell>
          <cell r="U254">
            <v>0</v>
          </cell>
          <cell r="V254">
            <v>0</v>
          </cell>
          <cell r="X254">
            <v>3646.298732280497</v>
          </cell>
          <cell r="Y254">
            <v>3775.3777074032269</v>
          </cell>
          <cell r="AA254">
            <v>0</v>
          </cell>
          <cell r="AB254">
            <v>3646.298732280497</v>
          </cell>
          <cell r="AC254" t="str">
            <v>Importado</v>
          </cell>
          <cell r="AD254" t="str">
            <v xml:space="preserve"> Components</v>
          </cell>
          <cell r="AE254" t="str">
            <v>EXCLUSIVE</v>
          </cell>
        </row>
        <row r="255">
          <cell r="A255" t="str">
            <v>T78026BR-4-CP</v>
          </cell>
          <cell r="B255" t="str">
            <v>ACAB VALV DESV CHUV COMPON LEVER CP</v>
          </cell>
          <cell r="C255" t="str">
            <v>Components</v>
          </cell>
          <cell r="D255" t="str">
            <v>Metais</v>
          </cell>
          <cell r="E255" t="str">
            <v>8481.90.90</v>
          </cell>
          <cell r="F255">
            <v>7023.96</v>
          </cell>
          <cell r="L255">
            <v>1454.5255598176216</v>
          </cell>
          <cell r="M255">
            <v>1219.7894464176595</v>
          </cell>
          <cell r="N255">
            <v>1219.7894464176595</v>
          </cell>
          <cell r="T255">
            <v>0</v>
          </cell>
          <cell r="U255">
            <v>0</v>
          </cell>
          <cell r="V255">
            <v>0</v>
          </cell>
          <cell r="X255">
            <v>2917.038985824398</v>
          </cell>
          <cell r="Y255">
            <v>3020.3021659225819</v>
          </cell>
          <cell r="AA255">
            <v>0</v>
          </cell>
          <cell r="AB255">
            <v>2917.038985824398</v>
          </cell>
          <cell r="AC255" t="str">
            <v>Importado</v>
          </cell>
          <cell r="AD255" t="str">
            <v xml:space="preserve"> Components</v>
          </cell>
          <cell r="AE255" t="str">
            <v>EXCLUSIVE</v>
          </cell>
        </row>
        <row r="256">
          <cell r="A256" t="str">
            <v>T78025BR-9-BN</v>
          </cell>
          <cell r="B256" t="str">
            <v>ACAB VALV CONTR VOL COMPON INDUSTRIAL BN</v>
          </cell>
          <cell r="C256" t="str">
            <v>Components</v>
          </cell>
          <cell r="D256" t="str">
            <v>Metais</v>
          </cell>
          <cell r="E256" t="str">
            <v>8481.90.90</v>
          </cell>
          <cell r="F256">
            <v>8314.1200000000008</v>
          </cell>
          <cell r="L256">
            <v>1721.6926603418731</v>
          </cell>
          <cell r="M256">
            <v>1443.8402425345391</v>
          </cell>
          <cell r="N256">
            <v>1443.8402425345391</v>
          </cell>
          <cell r="T256">
            <v>0</v>
          </cell>
          <cell r="U256">
            <v>0</v>
          </cell>
          <cell r="V256">
            <v>0</v>
          </cell>
          <cell r="X256">
            <v>3452.8407067406242</v>
          </cell>
          <cell r="Y256">
            <v>3575.0712677592428</v>
          </cell>
          <cell r="AA256">
            <v>0</v>
          </cell>
          <cell r="AB256">
            <v>3452.8407067406242</v>
          </cell>
          <cell r="AC256" t="str">
            <v>Importado</v>
          </cell>
          <cell r="AD256" t="str">
            <v xml:space="preserve"> Components</v>
          </cell>
          <cell r="AE256" t="str">
            <v>EXCLUSIVE</v>
          </cell>
        </row>
        <row r="257">
          <cell r="A257" t="str">
            <v>T78025BR-9-BL</v>
          </cell>
          <cell r="B257" t="str">
            <v>ACAB VALV CONTR VOL COMPON INDUSTRIAL BL</v>
          </cell>
          <cell r="C257" t="str">
            <v>Components</v>
          </cell>
          <cell r="D257" t="str">
            <v>Metais</v>
          </cell>
          <cell r="E257" t="str">
            <v>8481.90.90</v>
          </cell>
          <cell r="F257">
            <v>4096.6499999999996</v>
          </cell>
          <cell r="L257">
            <v>1793.4300152512956</v>
          </cell>
          <cell r="M257">
            <v>1504.0003874297608</v>
          </cell>
          <cell r="N257">
            <v>1504.0003874297608</v>
          </cell>
          <cell r="T257">
            <v>0</v>
          </cell>
          <cell r="U257">
            <v>0</v>
          </cell>
          <cell r="V257">
            <v>0</v>
          </cell>
          <cell r="X257">
            <v>3596.7090695214833</v>
          </cell>
          <cell r="Y257">
            <v>3724.0325705825444</v>
          </cell>
          <cell r="AA257">
            <v>0</v>
          </cell>
          <cell r="AB257">
            <v>3596.7090695214833</v>
          </cell>
          <cell r="AC257" t="str">
            <v>Importado</v>
          </cell>
          <cell r="AD257" t="str">
            <v xml:space="preserve"> Components</v>
          </cell>
          <cell r="AE257" t="str">
            <v>EXCLUSIVE</v>
          </cell>
        </row>
        <row r="258">
          <cell r="A258" t="str">
            <v>T78025BR-9-CP</v>
          </cell>
          <cell r="B258" t="str">
            <v>ACAB VALV CONTR VOL COMPON INDUSTRIAL CR</v>
          </cell>
          <cell r="C258" t="str">
            <v>Components</v>
          </cell>
          <cell r="D258" t="str">
            <v>Metais</v>
          </cell>
          <cell r="E258" t="str">
            <v>8481.90.90</v>
          </cell>
          <cell r="F258">
            <v>6928.43</v>
          </cell>
          <cell r="L258">
            <v>1434.7440122010371</v>
          </cell>
          <cell r="M258">
            <v>1203.2003099438091</v>
          </cell>
          <cell r="N258">
            <v>1203.2003099438091</v>
          </cell>
          <cell r="T258">
            <v>0</v>
          </cell>
          <cell r="U258">
            <v>0</v>
          </cell>
          <cell r="V258">
            <v>0</v>
          </cell>
          <cell r="X258">
            <v>2877.3672556171859</v>
          </cell>
          <cell r="Y258">
            <v>2979.2260564660346</v>
          </cell>
          <cell r="AA258">
            <v>0</v>
          </cell>
          <cell r="AB258">
            <v>2877.3672556171859</v>
          </cell>
          <cell r="AC258" t="str">
            <v>Importado</v>
          </cell>
          <cell r="AD258" t="str">
            <v xml:space="preserve"> Components</v>
          </cell>
          <cell r="AE258" t="str">
            <v>EXCLUSIVE</v>
          </cell>
        </row>
        <row r="259">
          <cell r="A259" t="str">
            <v>T78025BR-8-BN</v>
          </cell>
          <cell r="B259" t="str">
            <v>ACAB VALV CONTR VOL COMPON OYL BN</v>
          </cell>
          <cell r="C259" t="str">
            <v>Components</v>
          </cell>
          <cell r="D259" t="str">
            <v>Metais</v>
          </cell>
          <cell r="E259" t="str">
            <v>8481.90.90</v>
          </cell>
          <cell r="F259">
            <v>8329.2900000000009</v>
          </cell>
          <cell r="L259">
            <v>1724.8344356532752</v>
          </cell>
          <cell r="M259">
            <v>1446.4749878245045</v>
          </cell>
          <cell r="N259">
            <v>1446.4749878245045</v>
          </cell>
          <cell r="T259">
            <v>0</v>
          </cell>
          <cell r="U259">
            <v>0</v>
          </cell>
          <cell r="V259">
            <v>0</v>
          </cell>
          <cell r="X259">
            <v>3459.1415109500049</v>
          </cell>
          <cell r="Y259">
            <v>3581.5951204376356</v>
          </cell>
          <cell r="AA259">
            <v>0</v>
          </cell>
          <cell r="AB259">
            <v>3459.1415109500049</v>
          </cell>
          <cell r="AC259" t="str">
            <v>Importado</v>
          </cell>
          <cell r="AD259" t="str">
            <v xml:space="preserve"> Components</v>
          </cell>
          <cell r="AE259" t="str">
            <v>EXCLUSIVE</v>
          </cell>
        </row>
        <row r="260">
          <cell r="A260" t="str">
            <v>T78025BR-8-BL</v>
          </cell>
          <cell r="B260" t="str">
            <v>ACAB VALV CONTR VOL COMPON OYL BL</v>
          </cell>
          <cell r="C260" t="str">
            <v>Components</v>
          </cell>
          <cell r="D260" t="str">
            <v>Metais</v>
          </cell>
          <cell r="E260" t="str">
            <v>8481.90.90</v>
          </cell>
          <cell r="F260">
            <v>3963.81</v>
          </cell>
          <cell r="L260">
            <v>1796.7026977608775</v>
          </cell>
          <cell r="M260">
            <v>1506.7449136841942</v>
          </cell>
          <cell r="N260">
            <v>1506.7449136841942</v>
          </cell>
          <cell r="T260">
            <v>0</v>
          </cell>
          <cell r="U260">
            <v>0</v>
          </cell>
          <cell r="V260">
            <v>0</v>
          </cell>
          <cell r="X260">
            <v>3603.2724072395886</v>
          </cell>
          <cell r="Y260">
            <v>3730.8282504558706</v>
          </cell>
          <cell r="AA260">
            <v>0</v>
          </cell>
          <cell r="AB260">
            <v>3603.2724072395886</v>
          </cell>
          <cell r="AC260" t="str">
            <v>Importado</v>
          </cell>
          <cell r="AD260" t="str">
            <v xml:space="preserve"> Components</v>
          </cell>
          <cell r="AE260" t="str">
            <v>EXCLUSIVE</v>
          </cell>
        </row>
        <row r="261">
          <cell r="A261" t="str">
            <v>T78025BR-8-CP</v>
          </cell>
          <cell r="B261" t="str">
            <v>ACAB VALV CONTR VOL COMPON OYL CR</v>
          </cell>
          <cell r="C261" t="str">
            <v>Components</v>
          </cell>
          <cell r="D261" t="str">
            <v>Metais</v>
          </cell>
          <cell r="E261" t="str">
            <v>8481.90.90</v>
          </cell>
          <cell r="F261">
            <v>6941.08</v>
          </cell>
          <cell r="L261">
            <v>1437.3621582087021</v>
          </cell>
          <cell r="M261">
            <v>1205.3959309473553</v>
          </cell>
          <cell r="N261">
            <v>1205.3959309473553</v>
          </cell>
          <cell r="T261">
            <v>0</v>
          </cell>
          <cell r="U261">
            <v>0</v>
          </cell>
          <cell r="V261">
            <v>0</v>
          </cell>
          <cell r="X261">
            <v>2882.6179257916701</v>
          </cell>
          <cell r="Y261">
            <v>2984.6626003646957</v>
          </cell>
          <cell r="AA261">
            <v>0</v>
          </cell>
          <cell r="AB261">
            <v>2882.6179257916701</v>
          </cell>
          <cell r="AC261" t="str">
            <v>Importado</v>
          </cell>
          <cell r="AD261" t="str">
            <v xml:space="preserve"> Components</v>
          </cell>
          <cell r="AE261" t="str">
            <v>EXCLUSIVE</v>
          </cell>
        </row>
        <row r="262">
          <cell r="A262" t="str">
            <v>T78025BR-4-BN</v>
          </cell>
          <cell r="B262" t="str">
            <v>ACAB VALV CONTR VOL COMPON LEVER BN</v>
          </cell>
          <cell r="C262" t="str">
            <v>Components</v>
          </cell>
          <cell r="D262" t="str">
            <v>Metais</v>
          </cell>
          <cell r="E262" t="str">
            <v>8481.90.90</v>
          </cell>
          <cell r="F262">
            <v>7585.88</v>
          </cell>
          <cell r="L262">
            <v>1570.887464514693</v>
          </cell>
          <cell r="M262">
            <v>1317.3724846506502</v>
          </cell>
          <cell r="N262">
            <v>1317.3724846506502</v>
          </cell>
          <cell r="T262">
            <v>0</v>
          </cell>
          <cell r="U262">
            <v>0</v>
          </cell>
          <cell r="V262">
            <v>0</v>
          </cell>
          <cell r="X262">
            <v>3150.4021046903499</v>
          </cell>
          <cell r="Y262">
            <v>3261.9263391963887</v>
          </cell>
          <cell r="AA262">
            <v>0</v>
          </cell>
          <cell r="AB262">
            <v>3150.4021046903499</v>
          </cell>
          <cell r="AC262" t="str">
            <v>Importado</v>
          </cell>
          <cell r="AD262" t="str">
            <v xml:space="preserve"> Components</v>
          </cell>
          <cell r="AE262" t="str">
            <v>EXCLUSIVE</v>
          </cell>
        </row>
        <row r="263">
          <cell r="A263" t="str">
            <v>T78025BR-4-BL</v>
          </cell>
          <cell r="B263" t="str">
            <v>ACAB VALV CONTR VOL COMPON LEVER BL</v>
          </cell>
          <cell r="C263" t="str">
            <v>Components</v>
          </cell>
          <cell r="D263" t="str">
            <v>Metais</v>
          </cell>
          <cell r="E263" t="str">
            <v>8481.90.90</v>
          </cell>
          <cell r="F263">
            <v>6532.11</v>
          </cell>
          <cell r="L263">
            <v>1636.3412547913058</v>
          </cell>
          <cell r="M263">
            <v>1372.2631272169165</v>
          </cell>
          <cell r="N263">
            <v>1372.2631272169165</v>
          </cell>
          <cell r="T263">
            <v>0</v>
          </cell>
          <cell r="U263">
            <v>0</v>
          </cell>
          <cell r="V263">
            <v>0</v>
          </cell>
          <cell r="X263">
            <v>3281.6688590524477</v>
          </cell>
          <cell r="Y263">
            <v>3397.8399366629046</v>
          </cell>
          <cell r="AA263">
            <v>0</v>
          </cell>
          <cell r="AB263">
            <v>3281.6688590524477</v>
          </cell>
          <cell r="AC263" t="str">
            <v>Importado</v>
          </cell>
          <cell r="AD263" t="str">
            <v xml:space="preserve"> Components</v>
          </cell>
          <cell r="AE263" t="str">
            <v>EXCLUSIVE</v>
          </cell>
        </row>
        <row r="264">
          <cell r="A264" t="str">
            <v>T78025BR-4-CP</v>
          </cell>
          <cell r="B264" t="str">
            <v>ACAB VALV CONTR VOL COMPON LEVER CR</v>
          </cell>
          <cell r="C264" t="str">
            <v>Components</v>
          </cell>
          <cell r="D264" t="str">
            <v>Metais</v>
          </cell>
          <cell r="E264" t="str">
            <v>8481.90.90</v>
          </cell>
          <cell r="F264">
            <v>6321.56</v>
          </cell>
          <cell r="L264">
            <v>1309.0730038330446</v>
          </cell>
          <cell r="M264">
            <v>1097.8105017735331</v>
          </cell>
          <cell r="N264">
            <v>1097.8105017735331</v>
          </cell>
          <cell r="T264">
            <v>0</v>
          </cell>
          <cell r="U264">
            <v>0</v>
          </cell>
          <cell r="V264">
            <v>0</v>
          </cell>
          <cell r="X264">
            <v>2625.3350872419583</v>
          </cell>
          <cell r="Y264">
            <v>2718.2719493303239</v>
          </cell>
          <cell r="AA264">
            <v>0</v>
          </cell>
          <cell r="AB264">
            <v>2625.3350872419583</v>
          </cell>
          <cell r="AC264" t="str">
            <v>Importado</v>
          </cell>
          <cell r="AD264" t="str">
            <v xml:space="preserve"> Components</v>
          </cell>
          <cell r="AE264" t="str">
            <v>EXCLUSIVE</v>
          </cell>
        </row>
        <row r="265">
          <cell r="A265" t="str">
            <v>T78027BR-9-BN</v>
          </cell>
          <cell r="B265" t="str">
            <v>ACAB VALV TERMOST COMPON INDUSTRIAL BN</v>
          </cell>
          <cell r="C265" t="str">
            <v>Components</v>
          </cell>
          <cell r="D265" t="str">
            <v>Metais</v>
          </cell>
          <cell r="E265" t="str">
            <v>8481.90.90</v>
          </cell>
          <cell r="F265">
            <v>12009.28</v>
          </cell>
          <cell r="L265">
            <v>2486.8893985854152</v>
          </cell>
          <cell r="M265">
            <v>2085.5470172575097</v>
          </cell>
          <cell r="N265">
            <v>2085.5470172575097</v>
          </cell>
          <cell r="T265">
            <v>0</v>
          </cell>
          <cell r="U265">
            <v>0</v>
          </cell>
          <cell r="V265">
            <v>0</v>
          </cell>
          <cell r="X265">
            <v>4987.4365764031245</v>
          </cell>
          <cell r="Y265">
            <v>5163.9918312077953</v>
          </cell>
          <cell r="AA265">
            <v>0</v>
          </cell>
          <cell r="AB265">
            <v>4987.4365764031245</v>
          </cell>
          <cell r="AC265" t="str">
            <v>Importado</v>
          </cell>
          <cell r="AD265" t="str">
            <v xml:space="preserve"> Components</v>
          </cell>
          <cell r="AE265" t="str">
            <v>EXCLUSIVE</v>
          </cell>
        </row>
        <row r="266">
          <cell r="A266" t="str">
            <v>T78027BR-9-BL</v>
          </cell>
          <cell r="B266" t="str">
            <v>ACAB VALV TERMOST COMPON INDUSTRIAL BL</v>
          </cell>
          <cell r="C266" t="str">
            <v>Components</v>
          </cell>
          <cell r="D266" t="str">
            <v>Metais</v>
          </cell>
          <cell r="E266" t="str">
            <v>8481.90.90</v>
          </cell>
          <cell r="F266">
            <v>8363.24</v>
          </cell>
          <cell r="L266">
            <v>2592.2417010923946</v>
          </cell>
          <cell r="M266">
            <v>2173.89721907172</v>
          </cell>
          <cell r="N266">
            <v>2173.89721907172</v>
          </cell>
          <cell r="T266">
            <v>0</v>
          </cell>
          <cell r="U266">
            <v>0</v>
          </cell>
          <cell r="V266">
            <v>0</v>
          </cell>
          <cell r="X266">
            <v>5195.2464337532547</v>
          </cell>
          <cell r="Y266">
            <v>5379.1581575081209</v>
          </cell>
          <cell r="AA266">
            <v>0</v>
          </cell>
          <cell r="AB266">
            <v>5195.2464337532547</v>
          </cell>
          <cell r="AC266" t="str">
            <v>Importado</v>
          </cell>
          <cell r="AD266" t="str">
            <v xml:space="preserve"> Components</v>
          </cell>
          <cell r="AE266" t="str">
            <v>EXCLUSIVE</v>
          </cell>
        </row>
        <row r="267">
          <cell r="A267" t="str">
            <v>T78027BR-9-CP</v>
          </cell>
          <cell r="B267" t="str">
            <v>ACAB VALV TERMOST COMPON INDUSTRIAL CP</v>
          </cell>
          <cell r="C267" t="str">
            <v>Components</v>
          </cell>
          <cell r="D267" t="str">
            <v>Metais</v>
          </cell>
          <cell r="E267" t="str">
            <v>8481.90.90</v>
          </cell>
          <cell r="F267">
            <v>10007.74</v>
          </cell>
          <cell r="L267">
            <v>2072.4080176270313</v>
          </cell>
          <cell r="M267">
            <v>1737.9560032549457</v>
          </cell>
          <cell r="N267">
            <v>1737.9560032549457</v>
          </cell>
          <cell r="T267">
            <v>0</v>
          </cell>
          <cell r="U267">
            <v>0</v>
          </cell>
          <cell r="V267">
            <v>0</v>
          </cell>
          <cell r="X267">
            <v>4156.1971470026037</v>
          </cell>
          <cell r="Y267">
            <v>4303.3265260064964</v>
          </cell>
          <cell r="AA267">
            <v>0</v>
          </cell>
          <cell r="AB267">
            <v>4156.1971470026037</v>
          </cell>
          <cell r="AC267" t="str">
            <v>Importado</v>
          </cell>
          <cell r="AD267" t="str">
            <v xml:space="preserve"> Components</v>
          </cell>
          <cell r="AE267" t="str">
            <v>EXCLUSIVE</v>
          </cell>
        </row>
        <row r="268">
          <cell r="A268" t="str">
            <v>T78027BR-8-BN</v>
          </cell>
          <cell r="B268" t="str">
            <v>ACAB VALV TERMOST COMPON OYL BN</v>
          </cell>
          <cell r="C268" t="str">
            <v>Components</v>
          </cell>
          <cell r="D268" t="str">
            <v>Metais</v>
          </cell>
          <cell r="E268" t="str">
            <v>8481.90.90</v>
          </cell>
          <cell r="F268">
            <v>12031.2</v>
          </cell>
          <cell r="L268">
            <v>2491.4275178840007</v>
          </cell>
          <cell r="M268">
            <v>2089.3527599545941</v>
          </cell>
          <cell r="N268">
            <v>2089.3527599545941</v>
          </cell>
          <cell r="T268">
            <v>0</v>
          </cell>
          <cell r="U268">
            <v>0</v>
          </cell>
          <cell r="V268">
            <v>0</v>
          </cell>
          <cell r="X268">
            <v>4996.5377380388954</v>
          </cell>
          <cell r="Y268">
            <v>5173.4151739654726</v>
          </cell>
          <cell r="AA268">
            <v>0</v>
          </cell>
          <cell r="AB268">
            <v>4996.5377380388954</v>
          </cell>
          <cell r="AC268" t="str">
            <v>Importado</v>
          </cell>
          <cell r="AD268" t="str">
            <v xml:space="preserve"> Components</v>
          </cell>
          <cell r="AE268" t="str">
            <v>EXCLUSIVE</v>
          </cell>
        </row>
        <row r="269">
          <cell r="A269" t="str">
            <v>T78027BR-8-BL</v>
          </cell>
          <cell r="B269" t="str">
            <v>ACAB VALV TERMOST COMPON OYL BL</v>
          </cell>
          <cell r="C269" t="str">
            <v>Components</v>
          </cell>
          <cell r="D269" t="str">
            <v>Metais</v>
          </cell>
          <cell r="E269" t="str">
            <v>8481.90.90</v>
          </cell>
          <cell r="F269">
            <v>5928.18</v>
          </cell>
          <cell r="L269">
            <v>2595.0885859249875</v>
          </cell>
          <cell r="M269">
            <v>2176.284664277151</v>
          </cell>
          <cell r="N269">
            <v>2176.284664277151</v>
          </cell>
          <cell r="T269">
            <v>0</v>
          </cell>
          <cell r="U269">
            <v>0</v>
          </cell>
          <cell r="V269">
            <v>0</v>
          </cell>
          <cell r="X269">
            <v>5204.726810457184</v>
          </cell>
          <cell r="Y269">
            <v>5388.9741395473693</v>
          </cell>
          <cell r="AA269">
            <v>0</v>
          </cell>
          <cell r="AB269">
            <v>5204.726810457184</v>
          </cell>
          <cell r="AC269" t="str">
            <v>Importado</v>
          </cell>
          <cell r="AD269" t="str">
            <v xml:space="preserve"> Components</v>
          </cell>
          <cell r="AE269" t="str">
            <v>EXCLUSIVE</v>
          </cell>
        </row>
        <row r="270">
          <cell r="A270" t="str">
            <v>T78027BR-8-CP</v>
          </cell>
          <cell r="B270" t="str">
            <v>ACAB VALV TERMOST COMPON OYL CP</v>
          </cell>
          <cell r="C270" t="str">
            <v>Components</v>
          </cell>
          <cell r="D270" t="str">
            <v>Metais</v>
          </cell>
          <cell r="E270" t="str">
            <v>8481.90.90</v>
          </cell>
          <cell r="F270">
            <v>10026</v>
          </cell>
          <cell r="L270">
            <v>2076.1897840825541</v>
          </cell>
          <cell r="M270">
            <v>1741.1274558156288</v>
          </cell>
          <cell r="N270">
            <v>1741.1274558156288</v>
          </cell>
          <cell r="T270">
            <v>0</v>
          </cell>
          <cell r="U270">
            <v>0</v>
          </cell>
          <cell r="V270">
            <v>0</v>
          </cell>
          <cell r="X270">
            <v>4163.7814483657467</v>
          </cell>
          <cell r="Y270">
            <v>4311.1793116378949</v>
          </cell>
          <cell r="AA270">
            <v>0</v>
          </cell>
          <cell r="AB270">
            <v>4163.7814483657467</v>
          </cell>
          <cell r="AC270" t="str">
            <v>Importado</v>
          </cell>
          <cell r="AD270" t="str">
            <v xml:space="preserve"> Components</v>
          </cell>
          <cell r="AE270" t="str">
            <v>EXCLUSIVE</v>
          </cell>
        </row>
        <row r="271">
          <cell r="A271" t="str">
            <v>T78027BR-4-BN</v>
          </cell>
          <cell r="B271" t="str">
            <v>ACAB VALV TERMOST COMPON LEVER BN</v>
          </cell>
          <cell r="C271" t="str">
            <v>Components</v>
          </cell>
          <cell r="D271" t="str">
            <v>Metais</v>
          </cell>
          <cell r="E271" t="str">
            <v>8481.90.90</v>
          </cell>
          <cell r="F271">
            <v>10957.38</v>
          </cell>
          <cell r="L271">
            <v>2269.0596677374838</v>
          </cell>
          <cell r="M271">
            <v>1902.871364010397</v>
          </cell>
          <cell r="N271">
            <v>1902.871364010397</v>
          </cell>
          <cell r="T271">
            <v>0</v>
          </cell>
          <cell r="U271">
            <v>0</v>
          </cell>
          <cell r="V271">
            <v>0</v>
          </cell>
          <cell r="X271">
            <v>4550.5808178860607</v>
          </cell>
          <cell r="Y271">
            <v>4711.6713788392281</v>
          </cell>
          <cell r="AA271">
            <v>0</v>
          </cell>
          <cell r="AB271">
            <v>4550.5808178860607</v>
          </cell>
          <cell r="AC271" t="str">
            <v>Importado</v>
          </cell>
          <cell r="AD271" t="str">
            <v xml:space="preserve"> Components</v>
          </cell>
          <cell r="AE271" t="str">
            <v>EXCLUSIVE</v>
          </cell>
        </row>
        <row r="272">
          <cell r="A272" t="str">
            <v>T78027BR-4-BL</v>
          </cell>
          <cell r="B272" t="str">
            <v>ACAB VALV TERMOST COMPON LEVER BL</v>
          </cell>
          <cell r="C272" t="str">
            <v>Components</v>
          </cell>
          <cell r="D272" t="str">
            <v>Metais</v>
          </cell>
          <cell r="E272" t="str">
            <v>8481.90.90</v>
          </cell>
          <cell r="F272">
            <v>9435.2800000000007</v>
          </cell>
          <cell r="L272">
            <v>2363.6040347023963</v>
          </cell>
          <cell r="M272">
            <v>1982.1578504276581</v>
          </cell>
          <cell r="N272">
            <v>1982.1578504276581</v>
          </cell>
          <cell r="T272">
            <v>0</v>
          </cell>
          <cell r="U272">
            <v>0</v>
          </cell>
          <cell r="V272">
            <v>0</v>
          </cell>
          <cell r="X272">
            <v>4740.1883519646481</v>
          </cell>
          <cell r="Y272">
            <v>4907.9910196241972</v>
          </cell>
          <cell r="AA272">
            <v>0</v>
          </cell>
          <cell r="AB272">
            <v>4740.1883519646481</v>
          </cell>
          <cell r="AC272" t="str">
            <v>Importado</v>
          </cell>
          <cell r="AD272" t="str">
            <v xml:space="preserve"> Components</v>
          </cell>
          <cell r="AE272" t="str">
            <v>EXCLUSIVE</v>
          </cell>
        </row>
        <row r="273">
          <cell r="A273" t="str">
            <v>T78027BR-4-CP</v>
          </cell>
          <cell r="B273" t="str">
            <v>ACAB VALV TERMOST COMPON LEVER CP</v>
          </cell>
          <cell r="C273" t="str">
            <v>Components</v>
          </cell>
          <cell r="D273" t="str">
            <v>Metais</v>
          </cell>
          <cell r="E273" t="str">
            <v>8481.90.90</v>
          </cell>
          <cell r="F273">
            <v>9131.15</v>
          </cell>
          <cell r="L273">
            <v>1890.8832277619172</v>
          </cell>
          <cell r="M273">
            <v>1585.7262803421265</v>
          </cell>
          <cell r="N273">
            <v>1585.7262803421265</v>
          </cell>
          <cell r="T273">
            <v>0</v>
          </cell>
          <cell r="U273">
            <v>0</v>
          </cell>
          <cell r="V273">
            <v>0</v>
          </cell>
          <cell r="X273">
            <v>3792.1506815717189</v>
          </cell>
          <cell r="Y273">
            <v>3926.3928156993584</v>
          </cell>
          <cell r="AA273">
            <v>0</v>
          </cell>
          <cell r="AB273">
            <v>3792.1506815717189</v>
          </cell>
          <cell r="AC273" t="str">
            <v>Importado</v>
          </cell>
          <cell r="AD273" t="str">
            <v xml:space="preserve"> Components</v>
          </cell>
          <cell r="AE273" t="str">
            <v>EXCLUSIVE</v>
          </cell>
        </row>
        <row r="274">
          <cell r="A274" t="str">
            <v>78372BR-BN</v>
          </cell>
          <cell r="B274" t="str">
            <v>PORTA TOALHA BARRA COMPON 457MM BN</v>
          </cell>
          <cell r="C274" t="str">
            <v>Components</v>
          </cell>
          <cell r="D274" t="str">
            <v>Metais</v>
          </cell>
          <cell r="E274" t="str">
            <v>8302.50.00</v>
          </cell>
          <cell r="F274">
            <v>2994.29</v>
          </cell>
          <cell r="L274">
            <v>689.83707806716131</v>
          </cell>
          <cell r="M274">
            <v>578.50890408514101</v>
          </cell>
          <cell r="N274">
            <v>578.50890408514101</v>
          </cell>
          <cell r="T274">
            <v>0</v>
          </cell>
          <cell r="U274">
            <v>0</v>
          </cell>
          <cell r="V274">
            <v>0</v>
          </cell>
          <cell r="X274">
            <v>1243.5236509043257</v>
          </cell>
          <cell r="Y274">
            <v>1287.5443881463389</v>
          </cell>
          <cell r="AA274">
            <v>0</v>
          </cell>
          <cell r="AB274">
            <v>1243.5236509043257</v>
          </cell>
          <cell r="AC274" t="str">
            <v>Importado</v>
          </cell>
          <cell r="AD274" t="str">
            <v xml:space="preserve"> Components</v>
          </cell>
          <cell r="AE274" t="str">
            <v>EXCLUSIVE</v>
          </cell>
        </row>
        <row r="275">
          <cell r="A275" t="str">
            <v>78372BR-BL</v>
          </cell>
          <cell r="B275" t="str">
            <v>PORTA TOALHA BARRA COMPON 457MM BL</v>
          </cell>
          <cell r="C275" t="str">
            <v>Components</v>
          </cell>
          <cell r="D275" t="str">
            <v>Metais</v>
          </cell>
          <cell r="E275" t="str">
            <v>8302.50.00</v>
          </cell>
          <cell r="F275">
            <v>2387.36</v>
          </cell>
          <cell r="L275">
            <v>718.58859718649603</v>
          </cell>
          <cell r="M275">
            <v>602.62040859155718</v>
          </cell>
          <cell r="N275">
            <v>602.62040859155718</v>
          </cell>
          <cell r="T275">
            <v>0</v>
          </cell>
          <cell r="U275">
            <v>0</v>
          </cell>
          <cell r="V275">
            <v>0</v>
          </cell>
          <cell r="X275">
            <v>1295.3439503522673</v>
          </cell>
          <cell r="Y275">
            <v>1341.1991261947376</v>
          </cell>
          <cell r="AA275">
            <v>0</v>
          </cell>
          <cell r="AB275">
            <v>1295.3439503522673</v>
          </cell>
          <cell r="AC275" t="str">
            <v>Importado</v>
          </cell>
          <cell r="AD275" t="str">
            <v xml:space="preserve"> Components</v>
          </cell>
          <cell r="AE275" t="str">
            <v>EXCLUSIVE</v>
          </cell>
        </row>
        <row r="276">
          <cell r="A276" t="str">
            <v>78372BR-CP</v>
          </cell>
          <cell r="B276" t="str">
            <v>PORTA TOALHA BARRA COMPON 457MM CP</v>
          </cell>
          <cell r="C276" t="str">
            <v>Components</v>
          </cell>
          <cell r="D276" t="str">
            <v>Metais</v>
          </cell>
          <cell r="E276" t="str">
            <v>8302.50.00</v>
          </cell>
          <cell r="F276">
            <v>1180.31</v>
          </cell>
          <cell r="L276">
            <v>574.86423172263449</v>
          </cell>
          <cell r="M276">
            <v>482.09075340428421</v>
          </cell>
          <cell r="N276">
            <v>482.09075340428421</v>
          </cell>
          <cell r="T276">
            <v>0</v>
          </cell>
          <cell r="U276">
            <v>0</v>
          </cell>
          <cell r="V276">
            <v>0</v>
          </cell>
          <cell r="X276">
            <v>1036.2697090869383</v>
          </cell>
          <cell r="Y276">
            <v>1072.9536567886159</v>
          </cell>
          <cell r="AA276">
            <v>0</v>
          </cell>
          <cell r="AB276">
            <v>1036.2697090869383</v>
          </cell>
          <cell r="AC276" t="str">
            <v>Importado</v>
          </cell>
          <cell r="AD276" t="str">
            <v xml:space="preserve"> Components</v>
          </cell>
          <cell r="AE276" t="str">
            <v>EXCLUSIVE</v>
          </cell>
        </row>
        <row r="277">
          <cell r="A277" t="str">
            <v>78373BR-BN</v>
          </cell>
          <cell r="B277" t="str">
            <v>PORTA TOALHA BARRA COMPON 610MM BN</v>
          </cell>
          <cell r="C277" t="str">
            <v>Components</v>
          </cell>
          <cell r="D277" t="str">
            <v>Metais</v>
          </cell>
          <cell r="E277" t="str">
            <v>8302.50.00</v>
          </cell>
          <cell r="F277">
            <v>3318.75</v>
          </cell>
          <cell r="L277">
            <v>764.58811739861119</v>
          </cell>
          <cell r="M277">
            <v>641.19637510949815</v>
          </cell>
          <cell r="N277">
            <v>641.19637510949815</v>
          </cell>
          <cell r="T277">
            <v>0</v>
          </cell>
          <cell r="U277">
            <v>0</v>
          </cell>
          <cell r="V277">
            <v>0</v>
          </cell>
          <cell r="X277">
            <v>1378.2724028832497</v>
          </cell>
          <cell r="Y277">
            <v>1427.0632459453168</v>
          </cell>
          <cell r="AA277">
            <v>0</v>
          </cell>
          <cell r="AB277">
            <v>1378.2724028832497</v>
          </cell>
          <cell r="AC277" t="str">
            <v>Importado</v>
          </cell>
          <cell r="AD277" t="str">
            <v xml:space="preserve"> Components</v>
          </cell>
          <cell r="AE277" t="str">
            <v>EXCLUSIVE</v>
          </cell>
        </row>
        <row r="278">
          <cell r="A278" t="str">
            <v>78373BR-BL</v>
          </cell>
          <cell r="B278" t="str">
            <v>PORTA TOALHA BARRA COMPON 610MM BL</v>
          </cell>
          <cell r="C278" t="str">
            <v>Components</v>
          </cell>
          <cell r="D278" t="str">
            <v>Metais</v>
          </cell>
          <cell r="E278" t="str">
            <v>8302.50.00</v>
          </cell>
          <cell r="F278">
            <v>2646.06</v>
          </cell>
          <cell r="L278">
            <v>796.45278296089577</v>
          </cell>
          <cell r="M278">
            <v>667.91861625827278</v>
          </cell>
          <cell r="N278">
            <v>667.91861625827278</v>
          </cell>
          <cell r="T278">
            <v>0</v>
          </cell>
          <cell r="U278">
            <v>0</v>
          </cell>
          <cell r="V278">
            <v>0</v>
          </cell>
          <cell r="X278">
            <v>1435.7068196986897</v>
          </cell>
          <cell r="Y278">
            <v>1486.5308411160236</v>
          </cell>
          <cell r="AA278">
            <v>0</v>
          </cell>
          <cell r="AB278">
            <v>1435.7068196986897</v>
          </cell>
          <cell r="AC278" t="str">
            <v>Importado</v>
          </cell>
          <cell r="AD278" t="str">
            <v xml:space="preserve"> Components</v>
          </cell>
          <cell r="AE278" t="str">
            <v>EXCLUSIVE</v>
          </cell>
        </row>
        <row r="279">
          <cell r="A279" t="str">
            <v>78373BR-CP</v>
          </cell>
          <cell r="B279" t="str">
            <v>PORTA TOALHA BARRA COMPON 610MM CP</v>
          </cell>
          <cell r="C279" t="str">
            <v>Components</v>
          </cell>
          <cell r="D279" t="str">
            <v>Metais</v>
          </cell>
          <cell r="E279" t="str">
            <v>8302.50.00</v>
          </cell>
          <cell r="F279">
            <v>1308.21</v>
          </cell>
          <cell r="L279">
            <v>637.15676449884245</v>
          </cell>
          <cell r="M279">
            <v>534.33031259124823</v>
          </cell>
          <cell r="N279">
            <v>534.33031259124823</v>
          </cell>
          <cell r="T279">
            <v>0</v>
          </cell>
          <cell r="U279">
            <v>0</v>
          </cell>
          <cell r="V279">
            <v>0</v>
          </cell>
          <cell r="X279">
            <v>1148.5603357360417</v>
          </cell>
          <cell r="Y279">
            <v>1189.2193716210977</v>
          </cell>
          <cell r="AA279">
            <v>0</v>
          </cell>
          <cell r="AB279">
            <v>1148.5603357360417</v>
          </cell>
          <cell r="AC279" t="str">
            <v>Importado</v>
          </cell>
          <cell r="AD279" t="str">
            <v xml:space="preserve"> Components</v>
          </cell>
          <cell r="AE279" t="str">
            <v>EXCLUSIVE</v>
          </cell>
        </row>
        <row r="280">
          <cell r="A280" t="str">
            <v>78377BR-BN</v>
          </cell>
          <cell r="B280" t="str">
            <v>TOALHEIRO COMPON BN</v>
          </cell>
          <cell r="C280" t="str">
            <v>Components</v>
          </cell>
          <cell r="D280" t="str">
            <v>Metais</v>
          </cell>
          <cell r="E280" t="str">
            <v>8302.50.00</v>
          </cell>
          <cell r="F280">
            <v>768.25</v>
          </cell>
          <cell r="L280">
            <v>439.81427673575399</v>
          </cell>
          <cell r="M280">
            <v>368.83560383315393</v>
          </cell>
          <cell r="N280">
            <v>368.83560383315393</v>
          </cell>
          <cell r="T280">
            <v>0</v>
          </cell>
          <cell r="U280">
            <v>0</v>
          </cell>
          <cell r="V280">
            <v>0</v>
          </cell>
          <cell r="X280">
            <v>792.82409211562197</v>
          </cell>
          <cell r="Y280">
            <v>820.89006497651508</v>
          </cell>
          <cell r="AA280">
            <v>0</v>
          </cell>
          <cell r="AB280">
            <v>792.82409211562197</v>
          </cell>
          <cell r="AC280" t="str">
            <v>Importado</v>
          </cell>
          <cell r="AD280" t="str">
            <v xml:space="preserve"> Components</v>
          </cell>
          <cell r="AE280" t="str">
            <v>EXCLUSIVE</v>
          </cell>
        </row>
        <row r="281">
          <cell r="A281" t="str">
            <v>78377BR-BL</v>
          </cell>
          <cell r="B281" t="str">
            <v>TOALHEIRO COMPON BL</v>
          </cell>
          <cell r="C281" t="str">
            <v>Components</v>
          </cell>
          <cell r="D281" t="str">
            <v>Metais</v>
          </cell>
          <cell r="E281" t="str">
            <v>8302.50.00</v>
          </cell>
          <cell r="F281">
            <v>1522.09</v>
          </cell>
          <cell r="L281">
            <v>458.14240856147063</v>
          </cell>
          <cell r="M281">
            <v>384.20588153137737</v>
          </cell>
          <cell r="N281">
            <v>384.20588153137737</v>
          </cell>
          <cell r="T281">
            <v>0</v>
          </cell>
          <cell r="U281">
            <v>0</v>
          </cell>
          <cell r="V281">
            <v>0</v>
          </cell>
          <cell r="X281">
            <v>825.85725868604595</v>
          </cell>
          <cell r="Y281">
            <v>855.09260564353212</v>
          </cell>
          <cell r="AA281">
            <v>0</v>
          </cell>
          <cell r="AB281">
            <v>825.85725868604595</v>
          </cell>
          <cell r="AC281" t="str">
            <v>Importado</v>
          </cell>
          <cell r="AD281" t="str">
            <v xml:space="preserve"> Components</v>
          </cell>
          <cell r="AE281" t="str">
            <v>EXCLUSIVE</v>
          </cell>
        </row>
        <row r="282">
          <cell r="A282" t="str">
            <v>78377BR-CP</v>
          </cell>
          <cell r="B282" t="str">
            <v>TOALHEIRO COMPON CP</v>
          </cell>
          <cell r="C282" t="str">
            <v>Components</v>
          </cell>
          <cell r="D282" t="str">
            <v>Metais</v>
          </cell>
          <cell r="E282" t="str">
            <v>8302.50.00</v>
          </cell>
          <cell r="F282">
            <v>752.52</v>
          </cell>
          <cell r="L282">
            <v>366.51189727979516</v>
          </cell>
          <cell r="M282">
            <v>307.36300319429506</v>
          </cell>
          <cell r="N282">
            <v>307.36300319429506</v>
          </cell>
          <cell r="T282">
            <v>0</v>
          </cell>
          <cell r="U282">
            <v>0</v>
          </cell>
          <cell r="V282">
            <v>0</v>
          </cell>
          <cell r="X282">
            <v>660.68674342968495</v>
          </cell>
          <cell r="Y282">
            <v>684.0750541470959</v>
          </cell>
          <cell r="AA282">
            <v>0</v>
          </cell>
          <cell r="AB282">
            <v>660.68674342968495</v>
          </cell>
          <cell r="AC282" t="str">
            <v>Importado</v>
          </cell>
          <cell r="AD282" t="str">
            <v xml:space="preserve"> Components</v>
          </cell>
          <cell r="AE282" t="str">
            <v>EXCLUSIVE</v>
          </cell>
        </row>
        <row r="283">
          <cell r="A283" t="str">
            <v>78378BR-BN</v>
          </cell>
          <cell r="B283" t="str">
            <v>CABIDE COMPON BN</v>
          </cell>
          <cell r="C283" t="str">
            <v>Components</v>
          </cell>
          <cell r="D283" t="str">
            <v>Metais</v>
          </cell>
          <cell r="E283" t="str">
            <v>8302.50.00</v>
          </cell>
          <cell r="F283">
            <v>1309.4000000000001</v>
          </cell>
          <cell r="L283">
            <v>301.66467400781715</v>
          </cell>
          <cell r="M283">
            <v>252.98103785669969</v>
          </cell>
          <cell r="N283">
            <v>252.98103785669969</v>
          </cell>
          <cell r="T283">
            <v>0</v>
          </cell>
          <cell r="U283">
            <v>0</v>
          </cell>
          <cell r="V283">
            <v>0</v>
          </cell>
          <cell r="X283">
            <v>543.79094527960774</v>
          </cell>
          <cell r="Y283">
            <v>563.04114474250594</v>
          </cell>
          <cell r="AA283">
            <v>0</v>
          </cell>
          <cell r="AB283">
            <v>543.79094527960774</v>
          </cell>
          <cell r="AC283" t="str">
            <v>Importado</v>
          </cell>
          <cell r="AD283" t="str">
            <v xml:space="preserve"> Components</v>
          </cell>
          <cell r="AE283" t="str">
            <v>EXCLUSIVE</v>
          </cell>
        </row>
        <row r="284">
          <cell r="A284" t="str">
            <v>78378BR-BL</v>
          </cell>
          <cell r="B284" t="str">
            <v>CABIDE COMPON BL</v>
          </cell>
          <cell r="C284" t="str">
            <v>Components</v>
          </cell>
          <cell r="D284" t="str">
            <v>Metais</v>
          </cell>
          <cell r="E284" t="str">
            <v>8302.50.00</v>
          </cell>
          <cell r="F284">
            <v>1043.99</v>
          </cell>
          <cell r="L284">
            <v>314.23763407745327</v>
          </cell>
          <cell r="M284">
            <v>263.52493232431959</v>
          </cell>
          <cell r="N284">
            <v>263.52493232431959</v>
          </cell>
          <cell r="T284">
            <v>0</v>
          </cell>
          <cell r="U284">
            <v>0</v>
          </cell>
          <cell r="V284">
            <v>0</v>
          </cell>
          <cell r="X284">
            <v>566.45139548528289</v>
          </cell>
          <cell r="Y284">
            <v>586.50377488546201</v>
          </cell>
          <cell r="AA284">
            <v>0</v>
          </cell>
          <cell r="AB284">
            <v>566.45139548528289</v>
          </cell>
          <cell r="AC284" t="str">
            <v>Importado</v>
          </cell>
          <cell r="AD284" t="str">
            <v xml:space="preserve"> Components</v>
          </cell>
          <cell r="AE284" t="str">
            <v>EXCLUSIVE</v>
          </cell>
        </row>
        <row r="285">
          <cell r="A285" t="str">
            <v>78378BR-CP</v>
          </cell>
          <cell r="B285" t="str">
            <v>CABIDE COMPON CP</v>
          </cell>
          <cell r="C285" t="str">
            <v>Components</v>
          </cell>
          <cell r="D285" t="str">
            <v>Metais</v>
          </cell>
          <cell r="E285" t="str">
            <v>8302.50.00</v>
          </cell>
          <cell r="F285">
            <v>516.15</v>
          </cell>
          <cell r="L285">
            <v>251.3872283398477</v>
          </cell>
          <cell r="M285">
            <v>210.81753154724979</v>
          </cell>
          <cell r="N285">
            <v>210.81753154724979</v>
          </cell>
          <cell r="T285">
            <v>0</v>
          </cell>
          <cell r="U285">
            <v>0</v>
          </cell>
          <cell r="V285">
            <v>0</v>
          </cell>
          <cell r="X285">
            <v>453.15912106633988</v>
          </cell>
          <cell r="Y285">
            <v>469.20095395208835</v>
          </cell>
          <cell r="AA285">
            <v>0</v>
          </cell>
          <cell r="AB285">
            <v>453.15912106633988</v>
          </cell>
          <cell r="AC285" t="str">
            <v>Importado</v>
          </cell>
          <cell r="AD285" t="str">
            <v xml:space="preserve"> Components</v>
          </cell>
          <cell r="AE285" t="str">
            <v>EXCLUSIVE</v>
          </cell>
        </row>
        <row r="286">
          <cell r="A286" t="str">
            <v>78383BR-BN</v>
          </cell>
          <cell r="B286" t="str">
            <v>PAPELEIRA COMPON BN</v>
          </cell>
          <cell r="C286" t="str">
            <v>Components</v>
          </cell>
          <cell r="D286" t="str">
            <v>Metais</v>
          </cell>
          <cell r="E286" t="str">
            <v>7418.20.00</v>
          </cell>
          <cell r="F286">
            <v>3037.19</v>
          </cell>
          <cell r="L286">
            <v>613.68562825240474</v>
          </cell>
          <cell r="M286">
            <v>514.64702542204543</v>
          </cell>
          <cell r="N286">
            <v>514.64702542204543</v>
          </cell>
          <cell r="T286">
            <v>0</v>
          </cell>
          <cell r="U286">
            <v>0</v>
          </cell>
          <cell r="V286">
            <v>0</v>
          </cell>
          <cell r="X286">
            <v>1261.3410154774203</v>
          </cell>
          <cell r="Y286">
            <v>1305.9924874253211</v>
          </cell>
          <cell r="AA286">
            <v>0</v>
          </cell>
          <cell r="AB286">
            <v>1261.3410154774203</v>
          </cell>
          <cell r="AC286" t="str">
            <v>Importado</v>
          </cell>
          <cell r="AD286" t="str">
            <v xml:space="preserve"> Components</v>
          </cell>
          <cell r="AE286" t="str">
            <v>EXCLUSIVE</v>
          </cell>
        </row>
        <row r="287">
          <cell r="A287" t="str">
            <v>78383BR-CP</v>
          </cell>
          <cell r="B287" t="str">
            <v>PAPELEIRA COMPON CP</v>
          </cell>
          <cell r="C287" t="str">
            <v>Components</v>
          </cell>
          <cell r="D287" t="str">
            <v>Metais</v>
          </cell>
          <cell r="E287" t="str">
            <v>7418.20.00</v>
          </cell>
          <cell r="F287">
            <v>1197.22</v>
          </cell>
          <cell r="L287">
            <v>511.40469021033721</v>
          </cell>
          <cell r="M287">
            <v>428.87252118503784</v>
          </cell>
          <cell r="N287">
            <v>428.87252118503784</v>
          </cell>
          <cell r="T287">
            <v>0</v>
          </cell>
          <cell r="U287">
            <v>0</v>
          </cell>
          <cell r="V287">
            <v>0</v>
          </cell>
          <cell r="X287">
            <v>1051.1175128978502</v>
          </cell>
          <cell r="Y287">
            <v>1088.3270728544342</v>
          </cell>
          <cell r="AA287">
            <v>0</v>
          </cell>
          <cell r="AB287">
            <v>1051.1175128978502</v>
          </cell>
          <cell r="AC287" t="str">
            <v>Importado</v>
          </cell>
          <cell r="AD287" t="str">
            <v xml:space="preserve"> Components</v>
          </cell>
          <cell r="AE287" t="str">
            <v>EXCLUSIVE</v>
          </cell>
        </row>
        <row r="288">
          <cell r="A288" t="str">
            <v>78382BR-CP</v>
          </cell>
          <cell r="B288" t="str">
            <v>PAPELEIRA COMPON CP</v>
          </cell>
          <cell r="C288" t="str">
            <v>Components</v>
          </cell>
          <cell r="D288" t="str">
            <v>Metais</v>
          </cell>
          <cell r="E288" t="str">
            <v>7418.20.00</v>
          </cell>
          <cell r="F288">
            <v>1937.25</v>
          </cell>
          <cell r="L288">
            <v>537.45837101513757</v>
          </cell>
          <cell r="M288">
            <v>450.72157338733439</v>
          </cell>
          <cell r="N288">
            <v>450.72157338733439</v>
          </cell>
          <cell r="T288">
            <v>0</v>
          </cell>
          <cell r="U288">
            <v>0</v>
          </cell>
          <cell r="V288">
            <v>0</v>
          </cell>
          <cell r="X288">
            <v>1051.1204227291992</v>
          </cell>
          <cell r="Y288">
            <v>1088.3300856938129</v>
          </cell>
          <cell r="AA288">
            <v>0</v>
          </cell>
          <cell r="AB288">
            <v>1051.1204227291992</v>
          </cell>
          <cell r="AC288" t="str">
            <v>Importado</v>
          </cell>
          <cell r="AD288" t="str">
            <v xml:space="preserve"> Components</v>
          </cell>
          <cell r="AE288" t="str">
            <v>EXCLUSIVE</v>
          </cell>
        </row>
        <row r="289">
          <cell r="A289" t="str">
            <v>78382BR-BN</v>
          </cell>
          <cell r="B289" t="str">
            <v>PAPELEIRA COMPON BN</v>
          </cell>
          <cell r="C289" t="str">
            <v>Components</v>
          </cell>
          <cell r="D289" t="str">
            <v>Metais</v>
          </cell>
          <cell r="E289" t="str">
            <v>7418.20.00</v>
          </cell>
          <cell r="F289">
            <v>2324.6999999999998</v>
          </cell>
          <cell r="L289">
            <v>644.76620310900819</v>
          </cell>
          <cell r="M289">
            <v>540.71171499919706</v>
          </cell>
          <cell r="N289">
            <v>540.71171499919706</v>
          </cell>
          <cell r="T289">
            <v>0</v>
          </cell>
          <cell r="U289">
            <v>0</v>
          </cell>
          <cell r="V289">
            <v>0</v>
          </cell>
          <cell r="X289">
            <v>1261.3416983322861</v>
          </cell>
          <cell r="Y289">
            <v>1305.9931944532491</v>
          </cell>
          <cell r="AA289">
            <v>0</v>
          </cell>
          <cell r="AB289">
            <v>1261.3416983322861</v>
          </cell>
          <cell r="AC289" t="str">
            <v>Importado</v>
          </cell>
          <cell r="AD289" t="str">
            <v xml:space="preserve"> Components</v>
          </cell>
          <cell r="AE289" t="str">
            <v>EXCLUSIVE</v>
          </cell>
        </row>
        <row r="290">
          <cell r="A290" t="str">
            <v>78382BR-BL</v>
          </cell>
          <cell r="B290" t="str">
            <v>PAPELEIRA COMPON BL</v>
          </cell>
          <cell r="C290" t="str">
            <v>Components</v>
          </cell>
          <cell r="D290" t="str">
            <v>Metais</v>
          </cell>
          <cell r="E290" t="str">
            <v>7418.20.00</v>
          </cell>
          <cell r="F290">
            <v>2421.5700000000002</v>
          </cell>
          <cell r="L290">
            <v>639.25573310444861</v>
          </cell>
          <cell r="M290">
            <v>536.09054274753476</v>
          </cell>
          <cell r="N290">
            <v>536.09054274753476</v>
          </cell>
          <cell r="T290">
            <v>0</v>
          </cell>
          <cell r="U290">
            <v>0</v>
          </cell>
          <cell r="V290">
            <v>0</v>
          </cell>
          <cell r="X290">
            <v>1313.8970172330582</v>
          </cell>
          <cell r="Y290">
            <v>1360.4089716431085</v>
          </cell>
          <cell r="AA290">
            <v>0</v>
          </cell>
          <cell r="AB290">
            <v>1313.8970172330582</v>
          </cell>
          <cell r="AC290" t="str">
            <v>Importado</v>
          </cell>
          <cell r="AD290" t="str">
            <v xml:space="preserve"> Components</v>
          </cell>
          <cell r="AE290" t="str">
            <v>EXCLUSIVE</v>
          </cell>
        </row>
        <row r="291">
          <cell r="A291" t="str">
            <v>37329BR-4ND-CP</v>
          </cell>
          <cell r="B291" t="str">
            <v>MIST MON LAV BICA AL STRAYT CP</v>
          </cell>
          <cell r="C291" t="str">
            <v>Strayt</v>
          </cell>
          <cell r="D291" t="str">
            <v>Metais</v>
          </cell>
          <cell r="E291" t="str">
            <v>8481.80.19</v>
          </cell>
          <cell r="F291">
            <v>8760.5400000000009</v>
          </cell>
          <cell r="L291">
            <v>1697.1514012233008</v>
          </cell>
          <cell r="M291">
            <v>1423.2595324379843</v>
          </cell>
          <cell r="N291">
            <v>1423.2595324379843</v>
          </cell>
          <cell r="T291">
            <v>0</v>
          </cell>
          <cell r="U291">
            <v>0</v>
          </cell>
          <cell r="V291">
            <v>0</v>
          </cell>
          <cell r="X291">
            <v>3384.4095263480003</v>
          </cell>
          <cell r="Y291">
            <v>3504.2176235807201</v>
          </cell>
          <cell r="AA291">
            <v>0</v>
          </cell>
          <cell r="AB291">
            <v>3384.4095263480003</v>
          </cell>
          <cell r="AC291" t="str">
            <v>Importado</v>
          </cell>
          <cell r="AD291" t="str">
            <v xml:space="preserve"> Strayt</v>
          </cell>
          <cell r="AE291" t="str">
            <v>EXCLUSIVE</v>
          </cell>
        </row>
        <row r="292">
          <cell r="A292" t="str">
            <v>37337BR-4-CP</v>
          </cell>
          <cell r="B292" t="str">
            <v>MIST MON BANH STRAYT CP</v>
          </cell>
          <cell r="C292" t="str">
            <v>Strayt</v>
          </cell>
          <cell r="D292" t="str">
            <v>Metais</v>
          </cell>
          <cell r="E292" t="str">
            <v>8481.80.19</v>
          </cell>
          <cell r="F292">
            <v>12755.88</v>
          </cell>
          <cell r="L292">
            <v>4904.827874859604</v>
          </cell>
          <cell r="M292">
            <v>4113.2706385710226</v>
          </cell>
          <cell r="N292">
            <v>4113.2706385710226</v>
          </cell>
          <cell r="T292">
            <v>0</v>
          </cell>
          <cell r="U292">
            <v>0</v>
          </cell>
          <cell r="V292">
            <v>0</v>
          </cell>
          <cell r="X292">
            <v>9782.0233168560426</v>
          </cell>
          <cell r="Y292">
            <v>10128.306942272748</v>
          </cell>
          <cell r="AA292">
            <v>0</v>
          </cell>
          <cell r="AB292">
            <v>9782.0233168560426</v>
          </cell>
          <cell r="AC292" t="str">
            <v>Importado</v>
          </cell>
          <cell r="AD292" t="str">
            <v xml:space="preserve"> Strayt</v>
          </cell>
          <cell r="AE292" t="str">
            <v>EXCLUSIVE</v>
          </cell>
        </row>
        <row r="293">
          <cell r="A293" t="str">
            <v>37339BR-9-CP</v>
          </cell>
          <cell r="B293" t="str">
            <v>VALV ANGULAR STRATY CP</v>
          </cell>
          <cell r="C293" t="str">
            <v>Strayt</v>
          </cell>
          <cell r="D293" t="str">
            <v>Metais</v>
          </cell>
          <cell r="E293" t="str">
            <v>8481.80.19</v>
          </cell>
          <cell r="F293">
            <v>1466.93</v>
          </cell>
          <cell r="L293">
            <v>645.77270352143717</v>
          </cell>
          <cell r="M293">
            <v>541.55578306840982</v>
          </cell>
          <cell r="N293">
            <v>541.55578306840982</v>
          </cell>
          <cell r="T293">
            <v>0</v>
          </cell>
          <cell r="U293">
            <v>0</v>
          </cell>
          <cell r="V293">
            <v>0</v>
          </cell>
          <cell r="X293">
            <v>1287.9073036618395</v>
          </cell>
          <cell r="Y293">
            <v>1333.4992222114688</v>
          </cell>
          <cell r="AA293">
            <v>0</v>
          </cell>
          <cell r="AB293">
            <v>1287.9073036618395</v>
          </cell>
          <cell r="AC293" t="str">
            <v>Importado</v>
          </cell>
          <cell r="AD293" t="str">
            <v xml:space="preserve"> Strayt</v>
          </cell>
          <cell r="AE293" t="str">
            <v>EXCLUSIVE</v>
          </cell>
        </row>
        <row r="294">
          <cell r="A294" t="str">
            <v>37344BR-CP</v>
          </cell>
          <cell r="B294" t="str">
            <v>BICA BANH PAR STRAYT CP</v>
          </cell>
          <cell r="C294" t="str">
            <v>Strayt</v>
          </cell>
          <cell r="D294" t="str">
            <v>Metais</v>
          </cell>
          <cell r="E294" t="str">
            <v>7418.20.00</v>
          </cell>
          <cell r="F294">
            <v>1735.03</v>
          </cell>
          <cell r="L294">
            <v>745.26579299027082</v>
          </cell>
          <cell r="M294">
            <v>624.9923508938582</v>
          </cell>
          <cell r="N294">
            <v>624.9923508938582</v>
          </cell>
          <cell r="T294">
            <v>0</v>
          </cell>
          <cell r="U294">
            <v>0</v>
          </cell>
          <cell r="V294">
            <v>0</v>
          </cell>
          <cell r="X294">
            <v>1523.2886370946346</v>
          </cell>
          <cell r="Y294">
            <v>1577.2130548477849</v>
          </cell>
          <cell r="AA294">
            <v>0</v>
          </cell>
          <cell r="AB294">
            <v>1523.2886370946346</v>
          </cell>
          <cell r="AC294" t="str">
            <v>Importado</v>
          </cell>
          <cell r="AD294" t="str">
            <v xml:space="preserve"> Strayt</v>
          </cell>
          <cell r="AE294" t="str">
            <v>EXCLUSIVE</v>
          </cell>
        </row>
        <row r="295">
          <cell r="A295" t="str">
            <v>78332BR-4-CP</v>
          </cell>
          <cell r="B295" t="str">
            <v>DUC HIGIENICA STRAYT CP</v>
          </cell>
          <cell r="C295" t="str">
            <v>Strayt</v>
          </cell>
          <cell r="D295" t="str">
            <v>Metais</v>
          </cell>
          <cell r="E295" t="str">
            <v>8481.80.19</v>
          </cell>
          <cell r="F295">
            <v>1735.03</v>
          </cell>
          <cell r="L295">
            <v>763.79582513508558</v>
          </cell>
          <cell r="M295">
            <v>640.53194557438007</v>
          </cell>
          <cell r="N295">
            <v>640.53194557438007</v>
          </cell>
          <cell r="T295">
            <v>0</v>
          </cell>
          <cell r="U295">
            <v>0</v>
          </cell>
          <cell r="V295">
            <v>0</v>
          </cell>
          <cell r="X295">
            <v>1523.2886370946346</v>
          </cell>
          <cell r="Y295">
            <v>1577.2130548477849</v>
          </cell>
          <cell r="AA295">
            <v>0</v>
          </cell>
          <cell r="AB295">
            <v>1523.2886370946346</v>
          </cell>
          <cell r="AC295" t="str">
            <v>Importado</v>
          </cell>
          <cell r="AD295" t="str">
            <v xml:space="preserve"> Strayt</v>
          </cell>
          <cell r="AE295" t="str">
            <v>EXCLUSIVE</v>
          </cell>
        </row>
        <row r="296">
          <cell r="A296" t="str">
            <v>98338BR-4-CP</v>
          </cell>
          <cell r="B296" t="str">
            <v>MIST MON BIDE STRAYT CP</v>
          </cell>
          <cell r="C296" t="str">
            <v>Strayt</v>
          </cell>
          <cell r="D296" t="str">
            <v>Metais</v>
          </cell>
          <cell r="E296" t="str">
            <v>8481.80.19</v>
          </cell>
          <cell r="F296">
            <v>5102.3500000000004</v>
          </cell>
          <cell r="L296">
            <v>1961.9311499438413</v>
          </cell>
          <cell r="M296">
            <v>1645.3082554284088</v>
          </cell>
          <cell r="N296">
            <v>1645.3082554284088</v>
          </cell>
          <cell r="T296">
            <v>0</v>
          </cell>
          <cell r="U296">
            <v>0</v>
          </cell>
          <cell r="V296">
            <v>0</v>
          </cell>
          <cell r="X296">
            <v>3912.8093267424165</v>
          </cell>
          <cell r="Y296">
            <v>4051.3227769090986</v>
          </cell>
          <cell r="AA296">
            <v>0</v>
          </cell>
          <cell r="AB296">
            <v>3912.8093267424165</v>
          </cell>
          <cell r="AC296" t="str">
            <v>Importado</v>
          </cell>
          <cell r="AD296" t="str">
            <v xml:space="preserve"> Strayt</v>
          </cell>
          <cell r="AE296" t="str">
            <v>EXCLUSIVE</v>
          </cell>
        </row>
        <row r="297">
          <cell r="A297" t="str">
            <v>T37335BR-4-CP</v>
          </cell>
          <cell r="B297" t="str">
            <v>ACAB MIST MON CHUV/BANH STRAYT CP</v>
          </cell>
          <cell r="C297" t="str">
            <v>Strayt</v>
          </cell>
          <cell r="D297" t="str">
            <v>Metais</v>
          </cell>
          <cell r="E297" t="str">
            <v>8481.90.90</v>
          </cell>
          <cell r="F297">
            <v>3720.47</v>
          </cell>
          <cell r="L297">
            <v>1430.5747968340511</v>
          </cell>
          <cell r="M297">
            <v>1199.7039362498815</v>
          </cell>
          <cell r="N297">
            <v>1199.7039362498815</v>
          </cell>
          <cell r="T297">
            <v>0</v>
          </cell>
          <cell r="U297">
            <v>0</v>
          </cell>
          <cell r="V297">
            <v>0</v>
          </cell>
          <cell r="X297">
            <v>2853.0901340830123</v>
          </cell>
          <cell r="Y297">
            <v>2954.0895248295515</v>
          </cell>
          <cell r="AA297">
            <v>0</v>
          </cell>
          <cell r="AB297">
            <v>2853.0901340830123</v>
          </cell>
          <cell r="AC297" t="str">
            <v>Importado</v>
          </cell>
          <cell r="AD297" t="str">
            <v xml:space="preserve"> Strayt</v>
          </cell>
          <cell r="AE297" t="str">
            <v>EXCLUSIVE</v>
          </cell>
        </row>
        <row r="298">
          <cell r="A298" t="str">
            <v>T37336BR-4-CP</v>
          </cell>
          <cell r="B298" t="str">
            <v>ACAB MIST MON CHUV STRAYT CP</v>
          </cell>
          <cell r="C298" t="str">
            <v>Strayt</v>
          </cell>
          <cell r="D298" t="str">
            <v>Metais</v>
          </cell>
          <cell r="E298" t="str">
            <v>8481.90.90</v>
          </cell>
          <cell r="F298">
            <v>3592.91</v>
          </cell>
          <cell r="L298">
            <v>1381.5265180854544</v>
          </cell>
          <cell r="M298">
            <v>1158.5712298641706</v>
          </cell>
          <cell r="N298">
            <v>1158.5712298641706</v>
          </cell>
          <cell r="T298">
            <v>0</v>
          </cell>
          <cell r="U298">
            <v>0</v>
          </cell>
          <cell r="V298">
            <v>0</v>
          </cell>
          <cell r="X298">
            <v>2755.2699009144508</v>
          </cell>
          <cell r="Y298">
            <v>2852.8064554068228</v>
          </cell>
          <cell r="AA298">
            <v>0</v>
          </cell>
          <cell r="AB298">
            <v>2755.2699009144508</v>
          </cell>
          <cell r="AC298" t="str">
            <v>Importado</v>
          </cell>
          <cell r="AD298" t="str">
            <v xml:space="preserve"> Strayt</v>
          </cell>
          <cell r="AE298" t="str">
            <v>EXCLUSIVE</v>
          </cell>
        </row>
        <row r="299">
          <cell r="A299" t="str">
            <v>T37340BR-9-CP</v>
          </cell>
          <cell r="B299" t="str">
            <v>ACAB REG GAV/PRES STRAYT CP</v>
          </cell>
          <cell r="C299" t="str">
            <v>Strayt</v>
          </cell>
          <cell r="D299" t="str">
            <v>Metais</v>
          </cell>
          <cell r="E299" t="str">
            <v>8481.90.90</v>
          </cell>
          <cell r="F299">
            <v>1715.48</v>
          </cell>
          <cell r="L299">
            <v>755.19236778051959</v>
          </cell>
          <cell r="M299">
            <v>633.31694243265474</v>
          </cell>
          <cell r="N299">
            <v>633.31694243265474</v>
          </cell>
          <cell r="T299">
            <v>0</v>
          </cell>
          <cell r="U299">
            <v>0</v>
          </cell>
          <cell r="V299">
            <v>0</v>
          </cell>
          <cell r="X299">
            <v>1506.1301918707907</v>
          </cell>
          <cell r="Y299">
            <v>1559.4472006630169</v>
          </cell>
          <cell r="AA299">
            <v>0</v>
          </cell>
          <cell r="AB299">
            <v>1506.1301918707907</v>
          </cell>
          <cell r="AC299" t="str">
            <v>Importado</v>
          </cell>
          <cell r="AD299" t="str">
            <v xml:space="preserve"> Strayt</v>
          </cell>
          <cell r="AE299" t="str">
            <v>EXCLUSIVE</v>
          </cell>
        </row>
        <row r="300">
          <cell r="A300" t="str">
            <v>T75650BR-4-CP</v>
          </cell>
          <cell r="B300" t="str">
            <v>ACAB MIST CHUV STRAYT CP</v>
          </cell>
          <cell r="C300" t="str">
            <v>Strayt</v>
          </cell>
          <cell r="D300" t="str">
            <v>Metais</v>
          </cell>
          <cell r="E300" t="str">
            <v>8481.90.90</v>
          </cell>
          <cell r="F300">
            <v>3452.68</v>
          </cell>
          <cell r="L300">
            <v>1519.9441326220895</v>
          </cell>
          <cell r="M300">
            <v>1274.6505550231354</v>
          </cell>
          <cell r="N300">
            <v>1274.6505550231354</v>
          </cell>
          <cell r="T300">
            <v>0</v>
          </cell>
          <cell r="U300">
            <v>0</v>
          </cell>
          <cell r="V300">
            <v>0</v>
          </cell>
          <cell r="X300">
            <v>3031.3253228791855</v>
          </cell>
          <cell r="Y300">
            <v>3138.634239309109</v>
          </cell>
          <cell r="AA300">
            <v>0</v>
          </cell>
          <cell r="AB300">
            <v>3031.3253228791855</v>
          </cell>
          <cell r="AC300" t="str">
            <v>Importado</v>
          </cell>
          <cell r="AD300" t="str">
            <v xml:space="preserve"> Strayt</v>
          </cell>
          <cell r="AE300" t="str">
            <v>EXCLUSIVE</v>
          </cell>
        </row>
        <row r="301">
          <cell r="A301" t="str">
            <v>14408BR-3-CP</v>
          </cell>
          <cell r="B301" t="str">
            <v>MIST LAV BICA AL CRUZ PURIST CP</v>
          </cell>
          <cell r="C301" t="str">
            <v>Purist</v>
          </cell>
          <cell r="D301" t="str">
            <v>Metais</v>
          </cell>
          <cell r="E301" t="str">
            <v>8481.80.19</v>
          </cell>
          <cell r="F301">
            <v>6963.44</v>
          </cell>
          <cell r="L301">
            <v>2662.8106171812206</v>
          </cell>
          <cell r="M301">
            <v>2233.0774916418882</v>
          </cell>
          <cell r="N301">
            <v>2233.0774916418882</v>
          </cell>
          <cell r="T301">
            <v>0</v>
          </cell>
          <cell r="U301">
            <v>0</v>
          </cell>
          <cell r="V301">
            <v>0</v>
          </cell>
          <cell r="X301">
            <v>5340.0065286717117</v>
          </cell>
          <cell r="Y301">
            <v>5529.042759786691</v>
          </cell>
          <cell r="AA301">
            <v>0</v>
          </cell>
          <cell r="AB301">
            <v>5340.0065286717117</v>
          </cell>
          <cell r="AC301" t="str">
            <v>Importado</v>
          </cell>
          <cell r="AD301" t="str">
            <v xml:space="preserve"> Purist</v>
          </cell>
          <cell r="AE301" t="str">
            <v>EXCLUSIVE</v>
          </cell>
        </row>
        <row r="302">
          <cell r="A302" t="str">
            <v>78363BR-3-CP</v>
          </cell>
          <cell r="B302" t="str">
            <v>TORN LAV BICA AL CL CRUZ PURIST CP</v>
          </cell>
          <cell r="C302" t="str">
            <v>Purist</v>
          </cell>
          <cell r="D302" t="str">
            <v>Metais</v>
          </cell>
          <cell r="E302" t="str">
            <v>8481.80.19</v>
          </cell>
          <cell r="F302">
            <v>4729.88</v>
          </cell>
          <cell r="L302">
            <v>1808.7015512929042</v>
          </cell>
          <cell r="M302">
            <v>1516.8073528133577</v>
          </cell>
          <cell r="N302">
            <v>1516.8073528133577</v>
          </cell>
          <cell r="T302">
            <v>0</v>
          </cell>
          <cell r="U302">
            <v>0</v>
          </cell>
          <cell r="V302">
            <v>0</v>
          </cell>
          <cell r="X302">
            <v>3627.1742458902186</v>
          </cell>
          <cell r="Y302">
            <v>3755.5762141947325</v>
          </cell>
          <cell r="AA302">
            <v>0</v>
          </cell>
          <cell r="AB302">
            <v>3627.1742458902186</v>
          </cell>
          <cell r="AC302" t="str">
            <v>Importado</v>
          </cell>
          <cell r="AD302" t="str">
            <v xml:space="preserve"> Purist</v>
          </cell>
          <cell r="AE302" t="str">
            <v>EXCLUSIVE</v>
          </cell>
        </row>
        <row r="303">
          <cell r="A303" t="str">
            <v>97052BR-3-CP</v>
          </cell>
          <cell r="B303" t="str">
            <v>VALV ANGULAR CRUZ PURIST CP</v>
          </cell>
          <cell r="C303" t="str">
            <v>Purist</v>
          </cell>
          <cell r="D303" t="str">
            <v>Metais</v>
          </cell>
          <cell r="E303" t="str">
            <v>8481.80.19</v>
          </cell>
          <cell r="F303">
            <v>854.01</v>
          </cell>
          <cell r="L303">
            <v>326.5711134281359</v>
          </cell>
          <cell r="M303">
            <v>273.86799425817736</v>
          </cell>
          <cell r="N303">
            <v>273.86799425817736</v>
          </cell>
          <cell r="T303">
            <v>0</v>
          </cell>
          <cell r="U303">
            <v>0</v>
          </cell>
          <cell r="V303">
            <v>0</v>
          </cell>
          <cell r="X303">
            <v>654.90646106351176</v>
          </cell>
          <cell r="Y303">
            <v>678.09014978516018</v>
          </cell>
          <cell r="AA303">
            <v>0</v>
          </cell>
          <cell r="AB303">
            <v>654.90646106351176</v>
          </cell>
          <cell r="AC303" t="str">
            <v>Importado</v>
          </cell>
          <cell r="AD303" t="str">
            <v xml:space="preserve"> Purist</v>
          </cell>
          <cell r="AE303" t="str">
            <v>EXCLUSIVE</v>
          </cell>
        </row>
        <row r="304">
          <cell r="A304" t="str">
            <v>T14488BR-3-CP</v>
          </cell>
          <cell r="B304" t="str">
            <v>ACAB VALV TERMOST PURIST CRUZ CP</v>
          </cell>
          <cell r="C304" t="str">
            <v>Purist</v>
          </cell>
          <cell r="D304" t="str">
            <v>Metais</v>
          </cell>
          <cell r="E304" t="str">
            <v>8481.90.90</v>
          </cell>
          <cell r="F304">
            <v>4204.34</v>
          </cell>
          <cell r="L304">
            <v>1607.7347122583224</v>
          </cell>
          <cell r="M304">
            <v>1348.2732024990542</v>
          </cell>
          <cell r="N304">
            <v>1348.2732024990542</v>
          </cell>
          <cell r="T304">
            <v>0</v>
          </cell>
          <cell r="U304">
            <v>0</v>
          </cell>
          <cell r="V304">
            <v>0</v>
          </cell>
          <cell r="X304">
            <v>3224.1548852357487</v>
          </cell>
          <cell r="Y304">
            <v>3338.2899681730946</v>
          </cell>
          <cell r="AA304">
            <v>0</v>
          </cell>
          <cell r="AB304">
            <v>3224.1548852357487</v>
          </cell>
          <cell r="AC304" t="str">
            <v>Importado</v>
          </cell>
          <cell r="AD304" t="str">
            <v xml:space="preserve"> Purist</v>
          </cell>
          <cell r="AE304" t="str">
            <v>EXCLUSIVE</v>
          </cell>
        </row>
        <row r="305">
          <cell r="A305" t="str">
            <v>T14490BR-3-CP</v>
          </cell>
          <cell r="B305" t="str">
            <v>ACAB VALV CONTR VOL CRUZ PURIST CP</v>
          </cell>
          <cell r="C305" t="str">
            <v>Purist</v>
          </cell>
          <cell r="D305" t="str">
            <v>Metais</v>
          </cell>
          <cell r="E305" t="str">
            <v>8481.90.90</v>
          </cell>
          <cell r="F305">
            <v>2228.3000000000002</v>
          </cell>
          <cell r="L305">
            <v>852.09939749616376</v>
          </cell>
          <cell r="M305">
            <v>714.58479732387218</v>
          </cell>
          <cell r="N305">
            <v>714.58479732387218</v>
          </cell>
          <cell r="T305">
            <v>0</v>
          </cell>
          <cell r="U305">
            <v>0</v>
          </cell>
          <cell r="V305">
            <v>0</v>
          </cell>
          <cell r="X305">
            <v>1708.802089174947</v>
          </cell>
          <cell r="Y305">
            <v>1769.2936831317404</v>
          </cell>
          <cell r="AA305">
            <v>0</v>
          </cell>
          <cell r="AB305">
            <v>1708.802089174947</v>
          </cell>
          <cell r="AC305" t="str">
            <v>Importado</v>
          </cell>
          <cell r="AD305" t="str">
            <v xml:space="preserve"> Purist</v>
          </cell>
          <cell r="AE305" t="str">
            <v>EXCLUSIVE</v>
          </cell>
        </row>
        <row r="306">
          <cell r="A306" t="str">
            <v>T14491BR-3-CP</v>
          </cell>
          <cell r="B306" t="str">
            <v>ACAB VALV DESV CHUV CRUZ PURIST CP</v>
          </cell>
          <cell r="C306" t="str">
            <v>Purist</v>
          </cell>
          <cell r="D306" t="str">
            <v>Metais</v>
          </cell>
          <cell r="E306" t="str">
            <v>8481.90.90</v>
          </cell>
          <cell r="F306">
            <v>2687.27</v>
          </cell>
          <cell r="L306">
            <v>1027.6104369193142</v>
          </cell>
          <cell r="M306">
            <v>861.77128859804168</v>
          </cell>
          <cell r="N306">
            <v>861.77128859804168</v>
          </cell>
          <cell r="T306">
            <v>0</v>
          </cell>
          <cell r="U306">
            <v>0</v>
          </cell>
          <cell r="V306">
            <v>0</v>
          </cell>
          <cell r="X306">
            <v>2060.772330813184</v>
          </cell>
          <cell r="Y306">
            <v>2133.7236713239708</v>
          </cell>
          <cell r="AA306">
            <v>0</v>
          </cell>
          <cell r="AB306">
            <v>2060.772330813184</v>
          </cell>
          <cell r="AC306" t="str">
            <v>Importado</v>
          </cell>
          <cell r="AD306" t="str">
            <v xml:space="preserve"> Purist</v>
          </cell>
          <cell r="AE306" t="str">
            <v>EXCLUSIVE</v>
          </cell>
        </row>
        <row r="307">
          <cell r="A307" t="str">
            <v>14428BR-3-CP</v>
          </cell>
          <cell r="B307" t="str">
            <v>MIST BANH CRUZ PURIST CP</v>
          </cell>
          <cell r="C307" t="str">
            <v>Purist</v>
          </cell>
          <cell r="D307" t="str">
            <v>Metais</v>
          </cell>
          <cell r="E307" t="str">
            <v>8481.80.19</v>
          </cell>
          <cell r="F307">
            <v>13445.13</v>
          </cell>
          <cell r="L307">
            <v>5141.4016319159437</v>
          </cell>
          <cell r="M307">
            <v>4311.665345497232</v>
          </cell>
          <cell r="N307">
            <v>4311.665345497232</v>
          </cell>
          <cell r="T307">
            <v>0</v>
          </cell>
          <cell r="U307">
            <v>0</v>
          </cell>
          <cell r="V307">
            <v>0</v>
          </cell>
          <cell r="X307">
            <v>10310.578643410163</v>
          </cell>
          <cell r="Y307">
            <v>10675.573127386884</v>
          </cell>
          <cell r="AA307">
            <v>0</v>
          </cell>
          <cell r="AB307">
            <v>10310.578643410163</v>
          </cell>
          <cell r="AC307" t="str">
            <v>Importado</v>
          </cell>
          <cell r="AD307" t="str">
            <v xml:space="preserve"> Purist</v>
          </cell>
          <cell r="AE307" t="str">
            <v>EXCLUSIVE</v>
          </cell>
        </row>
        <row r="308">
          <cell r="A308" t="str">
            <v>14402BR-4AND-BN</v>
          </cell>
          <cell r="B308" t="str">
            <v>MIST MON BICA BX ALAV PURIST BN</v>
          </cell>
          <cell r="C308" t="str">
            <v>Purist</v>
          </cell>
          <cell r="D308" t="str">
            <v>Metais</v>
          </cell>
          <cell r="E308" t="str">
            <v>8481.80.19</v>
          </cell>
          <cell r="F308">
            <v>4273.3599999999997</v>
          </cell>
          <cell r="L308">
            <v>1589.2512205978687</v>
          </cell>
          <cell r="M308">
            <v>1332.7726374466276</v>
          </cell>
          <cell r="N308">
            <v>1332.7726374466276</v>
          </cell>
          <cell r="T308">
            <v>0</v>
          </cell>
          <cell r="U308">
            <v>0</v>
          </cell>
          <cell r="V308">
            <v>0</v>
          </cell>
          <cell r="X308">
            <v>3185.4835066920486</v>
          </cell>
          <cell r="Y308">
            <v>3298.2496228289474</v>
          </cell>
          <cell r="AA308">
            <v>0</v>
          </cell>
          <cell r="AB308">
            <v>3185.4835066920486</v>
          </cell>
          <cell r="AC308" t="str">
            <v>Importado</v>
          </cell>
          <cell r="AD308" t="str">
            <v xml:space="preserve"> Purist</v>
          </cell>
          <cell r="AE308" t="str">
            <v>LUXURY</v>
          </cell>
        </row>
        <row r="309">
          <cell r="A309" t="str">
            <v>14402BR-4AND-CP</v>
          </cell>
          <cell r="B309" t="str">
            <v>MIST MON BICA BX ALAV PURIST CP</v>
          </cell>
          <cell r="C309" t="str">
            <v>Purist</v>
          </cell>
          <cell r="D309" t="str">
            <v>Metais</v>
          </cell>
          <cell r="E309" t="str">
            <v>8481.80.19</v>
          </cell>
          <cell r="F309">
            <v>3225</v>
          </cell>
          <cell r="L309">
            <v>1323.7812726999646</v>
          </cell>
          <cell r="M309">
            <v>1110.1451018895957</v>
          </cell>
          <cell r="N309">
            <v>1110.1451018895957</v>
          </cell>
          <cell r="T309">
            <v>0</v>
          </cell>
          <cell r="U309">
            <v>0</v>
          </cell>
          <cell r="V309">
            <v>0</v>
          </cell>
          <cell r="X309">
            <v>2654.5695889100402</v>
          </cell>
          <cell r="Y309">
            <v>2748.5413523574562</v>
          </cell>
          <cell r="AA309">
            <v>0</v>
          </cell>
          <cell r="AB309">
            <v>2654.5695889100402</v>
          </cell>
          <cell r="AC309" t="str">
            <v>Importado</v>
          </cell>
          <cell r="AD309" t="str">
            <v xml:space="preserve"> Purist</v>
          </cell>
          <cell r="AE309" t="str">
            <v>LUXURY</v>
          </cell>
        </row>
        <row r="310">
          <cell r="A310" t="str">
            <v>14402BR-4AND-RGD</v>
          </cell>
          <cell r="B310" t="str">
            <v>MIST MON BICA BX ALAV PURIST RGD</v>
          </cell>
          <cell r="C310" t="str">
            <v>Purist</v>
          </cell>
          <cell r="D310" t="str">
            <v>Metais</v>
          </cell>
          <cell r="E310" t="str">
            <v>8481.80.19</v>
          </cell>
          <cell r="F310">
            <v>4436.57</v>
          </cell>
          <cell r="L310">
            <v>1721.6843833517478</v>
          </cell>
          <cell r="M310">
            <v>1443.8333013122726</v>
          </cell>
          <cell r="N310">
            <v>1443.8333013122726</v>
          </cell>
          <cell r="T310">
            <v>0</v>
          </cell>
          <cell r="U310">
            <v>0</v>
          </cell>
          <cell r="V310">
            <v>0</v>
          </cell>
          <cell r="X310">
            <v>3450.9404655830531</v>
          </cell>
          <cell r="Y310">
            <v>3573.1037580646935</v>
          </cell>
          <cell r="AA310">
            <v>0</v>
          </cell>
          <cell r="AB310">
            <v>3450.9404655830531</v>
          </cell>
          <cell r="AC310" t="str">
            <v>Importado</v>
          </cell>
          <cell r="AD310" t="str">
            <v xml:space="preserve"> Purist</v>
          </cell>
          <cell r="AE310" t="str">
            <v>LUXURY</v>
          </cell>
        </row>
        <row r="311">
          <cell r="A311" t="str">
            <v>14404BR-4AND-BN</v>
          </cell>
          <cell r="B311" t="str">
            <v>MIST MON LAV BICA AL ALAV PURIST BN</v>
          </cell>
          <cell r="C311" t="str">
            <v>Purist</v>
          </cell>
          <cell r="D311" t="str">
            <v>Metais</v>
          </cell>
          <cell r="E311" t="str">
            <v>8481.80.19</v>
          </cell>
          <cell r="F311">
            <v>4896.55</v>
          </cell>
          <cell r="L311">
            <v>1827.1198277445581</v>
          </cell>
          <cell r="M311">
            <v>1532.2532273016323</v>
          </cell>
          <cell r="N311">
            <v>1532.2532273016323</v>
          </cell>
          <cell r="T311">
            <v>0</v>
          </cell>
          <cell r="U311">
            <v>0</v>
          </cell>
          <cell r="V311">
            <v>0</v>
          </cell>
          <cell r="X311">
            <v>3663.3060326958566</v>
          </cell>
          <cell r="Y311">
            <v>3792.9870662532903</v>
          </cell>
          <cell r="AA311">
            <v>0</v>
          </cell>
          <cell r="AB311">
            <v>3663.3060326958566</v>
          </cell>
          <cell r="AC311" t="str">
            <v>Importado</v>
          </cell>
          <cell r="AD311" t="str">
            <v xml:space="preserve"> Purist</v>
          </cell>
          <cell r="AE311" t="str">
            <v>LUXURY</v>
          </cell>
        </row>
        <row r="312">
          <cell r="A312" t="str">
            <v>14404BR-4AND-CP</v>
          </cell>
          <cell r="B312" t="str">
            <v>MIST MON LAV BICA AL ALAV PURIST CP</v>
          </cell>
          <cell r="C312" t="str">
            <v>Purist</v>
          </cell>
          <cell r="D312" t="str">
            <v>Metais</v>
          </cell>
          <cell r="E312" t="str">
            <v>8481.80.19</v>
          </cell>
          <cell r="F312">
            <v>4156.05</v>
          </cell>
          <cell r="L312">
            <v>1522.513840523058</v>
          </cell>
          <cell r="M312">
            <v>1276.8055550207778</v>
          </cell>
          <cell r="N312">
            <v>1276.8055550207778</v>
          </cell>
          <cell r="T312">
            <v>0</v>
          </cell>
          <cell r="U312">
            <v>0</v>
          </cell>
          <cell r="V312">
            <v>0</v>
          </cell>
          <cell r="X312">
            <v>3052.755027246546</v>
          </cell>
          <cell r="Y312">
            <v>3160.8225552110739</v>
          </cell>
          <cell r="AA312">
            <v>0</v>
          </cell>
          <cell r="AB312">
            <v>3052.755027246546</v>
          </cell>
          <cell r="AC312" t="str">
            <v>Importado</v>
          </cell>
          <cell r="AD312" t="str">
            <v xml:space="preserve"> Purist</v>
          </cell>
          <cell r="AE312" t="str">
            <v>LUXURY</v>
          </cell>
        </row>
        <row r="313">
          <cell r="A313" t="str">
            <v>14404BR-4AND-RGD</v>
          </cell>
          <cell r="B313" t="str">
            <v>MIST MON LAV BICA AL ALAV PURIST RGD</v>
          </cell>
          <cell r="C313" t="str">
            <v>Purist</v>
          </cell>
          <cell r="D313" t="str">
            <v>Metais</v>
          </cell>
          <cell r="E313" t="str">
            <v>8481.80.19</v>
          </cell>
          <cell r="F313">
            <v>5104.29</v>
          </cell>
          <cell r="L313">
            <v>1978.9685817550271</v>
          </cell>
          <cell r="M313">
            <v>1659.5961305207863</v>
          </cell>
          <cell r="N313">
            <v>1659.5961305207863</v>
          </cell>
          <cell r="T313">
            <v>0</v>
          </cell>
          <cell r="U313">
            <v>0</v>
          </cell>
          <cell r="V313">
            <v>0</v>
          </cell>
          <cell r="X313">
            <v>3968.5815354205106</v>
          </cell>
          <cell r="Y313">
            <v>4109.0693217743974</v>
          </cell>
          <cell r="AA313">
            <v>0</v>
          </cell>
          <cell r="AB313">
            <v>3968.5815354205106</v>
          </cell>
          <cell r="AC313" t="str">
            <v>Importado</v>
          </cell>
          <cell r="AD313" t="str">
            <v xml:space="preserve"> Purist</v>
          </cell>
          <cell r="AE313" t="str">
            <v>LUXURY</v>
          </cell>
        </row>
        <row r="314">
          <cell r="A314" t="str">
            <v>98423BR-4ND-CP</v>
          </cell>
          <cell r="B314" t="str">
            <v>MIST MON LAV BICA SUPER AL PURIST CP</v>
          </cell>
          <cell r="C314" t="str">
            <v>Purist</v>
          </cell>
          <cell r="D314" t="str">
            <v>Metais</v>
          </cell>
          <cell r="E314" t="str">
            <v>8481.80.19</v>
          </cell>
          <cell r="F314">
            <v>4619.55</v>
          </cell>
          <cell r="L314">
            <v>1751.0768753680707</v>
          </cell>
          <cell r="M314">
            <v>1468.4823364037711</v>
          </cell>
          <cell r="N314">
            <v>1468.4823364037711</v>
          </cell>
          <cell r="T314">
            <v>0</v>
          </cell>
          <cell r="U314">
            <v>0</v>
          </cell>
          <cell r="V314">
            <v>0</v>
          </cell>
          <cell r="X314">
            <v>3510.6682813335287</v>
          </cell>
          <cell r="Y314">
            <v>3634.9459384927359</v>
          </cell>
          <cell r="AA314">
            <v>0</v>
          </cell>
          <cell r="AB314">
            <v>3510.6682813335287</v>
          </cell>
          <cell r="AC314" t="str">
            <v>Importado</v>
          </cell>
          <cell r="AD314" t="str">
            <v xml:space="preserve"> Purist</v>
          </cell>
          <cell r="AE314" t="str">
            <v>LUXURY</v>
          </cell>
        </row>
        <row r="315">
          <cell r="A315" t="str">
            <v>98423BR-4ND-RGD</v>
          </cell>
          <cell r="B315" t="str">
            <v>MIST MON LAV BICA SUPER AL PURIST RGD</v>
          </cell>
          <cell r="C315" t="str">
            <v>Purist</v>
          </cell>
          <cell r="D315" t="str">
            <v>Metais</v>
          </cell>
          <cell r="E315" t="str">
            <v>8481.80.19</v>
          </cell>
          <cell r="F315">
            <v>5688.83</v>
          </cell>
          <cell r="L315">
            <v>2275.7857707780104</v>
          </cell>
          <cell r="M315">
            <v>1908.5119864449598</v>
          </cell>
          <cell r="N315">
            <v>1908.5119864449598</v>
          </cell>
          <cell r="T315">
            <v>0</v>
          </cell>
          <cell r="U315">
            <v>0</v>
          </cell>
          <cell r="V315">
            <v>0</v>
          </cell>
          <cell r="X315">
            <v>4563.8687657335868</v>
          </cell>
          <cell r="Y315">
            <v>4725.4297200405563</v>
          </cell>
          <cell r="AA315">
            <v>0</v>
          </cell>
          <cell r="AB315">
            <v>4563.8687657335868</v>
          </cell>
          <cell r="AC315" t="str">
            <v>Importado</v>
          </cell>
          <cell r="AD315" t="str">
            <v xml:space="preserve"> Purist</v>
          </cell>
          <cell r="AE315" t="str">
            <v>LUXURY</v>
          </cell>
        </row>
        <row r="316">
          <cell r="A316" t="str">
            <v>14406BR-4-CP</v>
          </cell>
          <cell r="B316" t="str">
            <v>MIST LAV BICA AL ALAV PURIST CP</v>
          </cell>
          <cell r="C316" t="str">
            <v>Purist</v>
          </cell>
          <cell r="D316" t="str">
            <v>Metais</v>
          </cell>
          <cell r="E316" t="str">
            <v>8481.80.19</v>
          </cell>
          <cell r="F316">
            <v>4156.05</v>
          </cell>
          <cell r="L316">
            <v>1791.3649963774935</v>
          </cell>
          <cell r="M316">
            <v>1502.2686280860248</v>
          </cell>
          <cell r="N316">
            <v>1502.2686280860248</v>
          </cell>
          <cell r="T316">
            <v>0</v>
          </cell>
          <cell r="U316">
            <v>0</v>
          </cell>
          <cell r="V316">
            <v>0</v>
          </cell>
          <cell r="X316">
            <v>3592.4171105324331</v>
          </cell>
          <cell r="Y316">
            <v>3719.5886762452815</v>
          </cell>
          <cell r="AA316">
            <v>0</v>
          </cell>
          <cell r="AB316">
            <v>3592.4171105324331</v>
          </cell>
          <cell r="AC316" t="str">
            <v>Importado</v>
          </cell>
          <cell r="AD316" t="str">
            <v xml:space="preserve"> Purist</v>
          </cell>
          <cell r="AE316" t="str">
            <v>LUXURY</v>
          </cell>
        </row>
        <row r="317">
          <cell r="A317" t="str">
            <v>14406BR-4-RGD</v>
          </cell>
          <cell r="B317" t="str">
            <v>MIST LAV BICA AL ALAV PURIST RGD</v>
          </cell>
          <cell r="C317" t="str">
            <v>Purist</v>
          </cell>
          <cell r="D317" t="str">
            <v>Metais</v>
          </cell>
          <cell r="E317" t="str">
            <v>8481.80.19</v>
          </cell>
          <cell r="F317">
            <v>5786.84</v>
          </cell>
          <cell r="L317">
            <v>2328.7744952907415</v>
          </cell>
          <cell r="M317">
            <v>1952.9492165118322</v>
          </cell>
          <cell r="N317">
            <v>1952.9492165118322</v>
          </cell>
          <cell r="T317">
            <v>0</v>
          </cell>
          <cell r="U317">
            <v>0</v>
          </cell>
          <cell r="V317">
            <v>0</v>
          </cell>
          <cell r="X317">
            <v>4670.1422436921639</v>
          </cell>
          <cell r="Y317">
            <v>4835.4652791188673</v>
          </cell>
          <cell r="AA317">
            <v>0</v>
          </cell>
          <cell r="AB317">
            <v>4670.1422436921639</v>
          </cell>
          <cell r="AC317" t="str">
            <v>Importado</v>
          </cell>
          <cell r="AD317" t="str">
            <v xml:space="preserve"> Purist</v>
          </cell>
          <cell r="AE317" t="str">
            <v>LUXURY</v>
          </cell>
        </row>
        <row r="318">
          <cell r="A318" t="str">
            <v>14408BR-4-CP</v>
          </cell>
          <cell r="B318" t="str">
            <v>MIST LAV BICA AL ALAV PURIST CP</v>
          </cell>
          <cell r="C318" t="str">
            <v>Purist</v>
          </cell>
          <cell r="D318" t="str">
            <v>Metais</v>
          </cell>
          <cell r="E318" t="str">
            <v>8481.80.19</v>
          </cell>
          <cell r="F318">
            <v>6631.84</v>
          </cell>
          <cell r="L318">
            <v>2889.7835221847486</v>
          </cell>
          <cell r="M318">
            <v>2423.4207635612734</v>
          </cell>
          <cell r="N318">
            <v>2423.4207635612734</v>
          </cell>
          <cell r="T318">
            <v>0</v>
          </cell>
          <cell r="U318">
            <v>0</v>
          </cell>
          <cell r="V318">
            <v>0</v>
          </cell>
          <cell r="X318">
            <v>5795.1785137346797</v>
          </cell>
          <cell r="Y318">
            <v>6000.3278331208876</v>
          </cell>
          <cell r="AA318">
            <v>0</v>
          </cell>
          <cell r="AB318">
            <v>5795.1785137346797</v>
          </cell>
          <cell r="AC318" t="str">
            <v>Importado</v>
          </cell>
          <cell r="AD318" t="str">
            <v xml:space="preserve"> Purist</v>
          </cell>
          <cell r="AE318" t="str">
            <v>LUXURY</v>
          </cell>
        </row>
        <row r="319">
          <cell r="A319" t="str">
            <v>14415BR-4ND-CP</v>
          </cell>
          <cell r="B319" t="str">
            <v>MIST LAV PAR ALAV PURIST CP</v>
          </cell>
          <cell r="C319" t="str">
            <v>Purist</v>
          </cell>
          <cell r="D319" t="str">
            <v>Metais</v>
          </cell>
          <cell r="E319" t="str">
            <v>8481.80.19</v>
          </cell>
          <cell r="F319">
            <v>6256.46</v>
          </cell>
          <cell r="L319">
            <v>2726.210869985613</v>
          </cell>
          <cell r="M319">
            <v>2286.2460033596926</v>
          </cell>
          <cell r="N319">
            <v>2286.2460033596926</v>
          </cell>
          <cell r="T319">
            <v>0</v>
          </cell>
          <cell r="U319">
            <v>0</v>
          </cell>
          <cell r="V319">
            <v>0</v>
          </cell>
          <cell r="X319">
            <v>5467.1495412591348</v>
          </cell>
          <cell r="Y319">
            <v>5660.6866350197088</v>
          </cell>
          <cell r="AA319">
            <v>0</v>
          </cell>
          <cell r="AB319">
            <v>5467.1495412591348</v>
          </cell>
          <cell r="AC319" t="str">
            <v>Importado</v>
          </cell>
          <cell r="AD319" t="str">
            <v xml:space="preserve"> Purist</v>
          </cell>
          <cell r="AE319" t="str">
            <v>LUXURY</v>
          </cell>
        </row>
        <row r="320">
          <cell r="A320" t="str">
            <v>78333BR-4-CP</v>
          </cell>
          <cell r="B320" t="str">
            <v>TORN LAV BICA AL CL ALAV PURIST CP</v>
          </cell>
          <cell r="C320" t="str">
            <v>Purist</v>
          </cell>
          <cell r="D320" t="str">
            <v>Metais</v>
          </cell>
          <cell r="E320" t="str">
            <v>8481.80.19</v>
          </cell>
          <cell r="F320">
            <v>4504.6499999999996</v>
          </cell>
          <cell r="L320">
            <v>1309.543207225508</v>
          </cell>
          <cell r="M320">
            <v>1098.2048221977602</v>
          </cell>
          <cell r="N320">
            <v>1098.2048221977602</v>
          </cell>
          <cell r="T320">
            <v>0</v>
          </cell>
          <cell r="U320">
            <v>0</v>
          </cell>
          <cell r="V320">
            <v>0</v>
          </cell>
          <cell r="X320">
            <v>2623.9187852984523</v>
          </cell>
          <cell r="Y320">
            <v>2716.8055102980179</v>
          </cell>
          <cell r="AA320">
            <v>0</v>
          </cell>
          <cell r="AB320">
            <v>2623.9187852984523</v>
          </cell>
          <cell r="AC320" t="str">
            <v>Importado</v>
          </cell>
          <cell r="AD320" t="str">
            <v xml:space="preserve"> Purist</v>
          </cell>
          <cell r="AE320" t="str">
            <v>LUXURY</v>
          </cell>
        </row>
        <row r="321">
          <cell r="A321" t="str">
            <v>78362BR-4ND-CP</v>
          </cell>
          <cell r="B321" t="str">
            <v>TORN LAV PAR CL ALAV PURIST CP</v>
          </cell>
          <cell r="C321" t="str">
            <v>Purist</v>
          </cell>
          <cell r="D321" t="str">
            <v>Metais</v>
          </cell>
          <cell r="E321" t="str">
            <v>8481.80.19</v>
          </cell>
          <cell r="F321">
            <v>4504.6499999999996</v>
          </cell>
          <cell r="L321">
            <v>1935.4829171842027</v>
          </cell>
          <cell r="M321">
            <v>1623.1283253619683</v>
          </cell>
          <cell r="N321">
            <v>1623.1283253619683</v>
          </cell>
          <cell r="T321">
            <v>0</v>
          </cell>
          <cell r="U321">
            <v>0</v>
          </cell>
          <cell r="V321">
            <v>0</v>
          </cell>
          <cell r="X321">
            <v>3881.4218882688087</v>
          </cell>
          <cell r="Y321">
            <v>4018.824223113525</v>
          </cell>
          <cell r="AA321">
            <v>0</v>
          </cell>
          <cell r="AB321">
            <v>3881.4218882688087</v>
          </cell>
          <cell r="AC321" t="str">
            <v>Importado</v>
          </cell>
          <cell r="AD321" t="str">
            <v xml:space="preserve"> Purist</v>
          </cell>
          <cell r="AE321" t="str">
            <v>LUXURY</v>
          </cell>
        </row>
        <row r="322">
          <cell r="A322" t="str">
            <v>78361BR-4-CP</v>
          </cell>
          <cell r="B322" t="str">
            <v>DUC HIGIENICA C REG ALAV PURIST CP</v>
          </cell>
          <cell r="C322" t="str">
            <v>Purist</v>
          </cell>
          <cell r="D322" t="str">
            <v>Metais</v>
          </cell>
          <cell r="E322" t="str">
            <v>8481.80.19</v>
          </cell>
          <cell r="F322">
            <v>3303.33</v>
          </cell>
          <cell r="L322">
            <v>684.08325640472049</v>
          </cell>
          <cell r="M322">
            <v>573.6836530656301</v>
          </cell>
          <cell r="N322">
            <v>573.6836530656301</v>
          </cell>
          <cell r="T322">
            <v>0</v>
          </cell>
          <cell r="U322">
            <v>0</v>
          </cell>
          <cell r="V322">
            <v>0</v>
          </cell>
          <cell r="X322">
            <v>1371.8658119962463</v>
          </cell>
          <cell r="Y322">
            <v>1420.4298617409136</v>
          </cell>
          <cell r="AA322">
            <v>0</v>
          </cell>
          <cell r="AB322">
            <v>1371.8658119962463</v>
          </cell>
          <cell r="AC322" t="str">
            <v>Importado</v>
          </cell>
          <cell r="AD322" t="str">
            <v xml:space="preserve"> Purist</v>
          </cell>
          <cell r="AE322" t="str">
            <v>LUXURY</v>
          </cell>
        </row>
        <row r="323">
          <cell r="A323" t="str">
            <v>97051BR-4-CP</v>
          </cell>
          <cell r="B323" t="str">
            <v>VALV ANGULAR ALAV PURIST CP</v>
          </cell>
          <cell r="C323" t="str">
            <v>Purist</v>
          </cell>
          <cell r="D323" t="str">
            <v>Metais</v>
          </cell>
          <cell r="E323" t="str">
            <v>8481.80.19</v>
          </cell>
          <cell r="F323">
            <v>813.34</v>
          </cell>
          <cell r="L323">
            <v>354.40741309812944</v>
          </cell>
          <cell r="M323">
            <v>297.21198043675986</v>
          </cell>
          <cell r="N323">
            <v>297.21198043675986</v>
          </cell>
          <cell r="T323">
            <v>0</v>
          </cell>
          <cell r="U323">
            <v>0</v>
          </cell>
          <cell r="V323">
            <v>0</v>
          </cell>
          <cell r="X323">
            <v>710.72944036368733</v>
          </cell>
          <cell r="Y323">
            <v>735.88926255256195</v>
          </cell>
          <cell r="AA323">
            <v>0</v>
          </cell>
          <cell r="AB323">
            <v>710.72944036368733</v>
          </cell>
          <cell r="AC323" t="str">
            <v>Importado</v>
          </cell>
          <cell r="AD323" t="str">
            <v xml:space="preserve"> Purist</v>
          </cell>
          <cell r="AE323" t="str">
            <v>LUXURY</v>
          </cell>
        </row>
        <row r="324">
          <cell r="A324" t="str">
            <v>T11648BR-4-CP</v>
          </cell>
          <cell r="B324" t="str">
            <v>ACAB MIST CHUV ALAV PURIST CP</v>
          </cell>
          <cell r="C324" t="str">
            <v>Purist</v>
          </cell>
          <cell r="D324" t="str">
            <v>Metais</v>
          </cell>
          <cell r="E324" t="str">
            <v>8481.90.90</v>
          </cell>
          <cell r="F324">
            <v>5492.28</v>
          </cell>
          <cell r="L324">
            <v>1137.3914383596557</v>
          </cell>
          <cell r="M324">
            <v>953.83547136213201</v>
          </cell>
          <cell r="N324">
            <v>953.83547136213201</v>
          </cell>
          <cell r="T324">
            <v>0</v>
          </cell>
          <cell r="U324">
            <v>0</v>
          </cell>
          <cell r="V324">
            <v>0</v>
          </cell>
          <cell r="X324">
            <v>2280.9335187407469</v>
          </cell>
          <cell r="Y324">
            <v>2361.6785653041698</v>
          </cell>
          <cell r="AA324">
            <v>0</v>
          </cell>
          <cell r="AB324">
            <v>2280.9335187407469</v>
          </cell>
          <cell r="AC324" t="str">
            <v>Importado</v>
          </cell>
          <cell r="AD324" t="str">
            <v xml:space="preserve"> Purist</v>
          </cell>
          <cell r="AE324" t="str">
            <v>LUXURY</v>
          </cell>
        </row>
        <row r="325">
          <cell r="A325" t="str">
            <v>T14488BR-4-CP</v>
          </cell>
          <cell r="B325" t="str">
            <v>ACAB VALV TERMOST PURIST ALAV CR</v>
          </cell>
          <cell r="C325" t="str">
            <v>Purist</v>
          </cell>
          <cell r="D325" t="str">
            <v>Metais</v>
          </cell>
          <cell r="E325" t="str">
            <v>8481.90.90</v>
          </cell>
          <cell r="F325">
            <v>4004.13</v>
          </cell>
          <cell r="L325">
            <v>1744.7749567907911</v>
          </cell>
          <cell r="M325">
            <v>1463.1974421502023</v>
          </cell>
          <cell r="N325">
            <v>1463.1974421502023</v>
          </cell>
          <cell r="T325">
            <v>0</v>
          </cell>
          <cell r="U325">
            <v>0</v>
          </cell>
          <cell r="V325">
            <v>0</v>
          </cell>
          <cell r="X325">
            <v>3498.9757064058444</v>
          </cell>
          <cell r="Y325">
            <v>3622.8394464126118</v>
          </cell>
          <cell r="AA325">
            <v>0</v>
          </cell>
          <cell r="AB325">
            <v>3498.9757064058444</v>
          </cell>
          <cell r="AC325" t="str">
            <v>Importado</v>
          </cell>
          <cell r="AD325" t="str">
            <v xml:space="preserve"> Purist</v>
          </cell>
          <cell r="AE325" t="str">
            <v>LUXURY</v>
          </cell>
        </row>
        <row r="326">
          <cell r="A326" t="str">
            <v>T14488BR-4-RGD</v>
          </cell>
          <cell r="B326" t="str">
            <v>ACAB VALV TERMOST PURIST ALAV RGD</v>
          </cell>
          <cell r="C326" t="str">
            <v>Purist</v>
          </cell>
          <cell r="D326" t="str">
            <v>Metais</v>
          </cell>
          <cell r="E326" t="str">
            <v>8481.90.90</v>
          </cell>
          <cell r="F326">
            <v>8235.52</v>
          </cell>
          <cell r="L326">
            <v>2236.5580376350795</v>
          </cell>
          <cell r="M326">
            <v>1875.6149537516085</v>
          </cell>
          <cell r="N326">
            <v>1875.6149537516085</v>
          </cell>
          <cell r="T326">
            <v>0</v>
          </cell>
          <cell r="U326">
            <v>0</v>
          </cell>
          <cell r="V326">
            <v>0</v>
          </cell>
          <cell r="X326">
            <v>4485.1986264439565</v>
          </cell>
          <cell r="Y326">
            <v>4643.9746578200729</v>
          </cell>
          <cell r="AA326">
            <v>0</v>
          </cell>
          <cell r="AB326">
            <v>4485.1986264439565</v>
          </cell>
          <cell r="AC326" t="str">
            <v>Importado</v>
          </cell>
          <cell r="AD326" t="str">
            <v xml:space="preserve"> Purist</v>
          </cell>
          <cell r="AE326" t="str">
            <v>LUXURY</v>
          </cell>
        </row>
        <row r="327">
          <cell r="A327" t="str">
            <v>T14490BR-4-CP</v>
          </cell>
          <cell r="B327" t="str">
            <v>ACAB VALV CONTR VOL ALAV PURIST CP</v>
          </cell>
          <cell r="C327" t="str">
            <v>Purist</v>
          </cell>
          <cell r="D327" t="str">
            <v>Metais</v>
          </cell>
          <cell r="E327" t="str">
            <v>8481.90.90</v>
          </cell>
          <cell r="F327">
            <v>2122.19</v>
          </cell>
          <cell r="L327">
            <v>924.73072709911935</v>
          </cell>
          <cell r="M327">
            <v>775.49464433960725</v>
          </cell>
          <cell r="N327">
            <v>775.49464433960725</v>
          </cell>
          <cell r="T327">
            <v>0</v>
          </cell>
          <cell r="U327">
            <v>0</v>
          </cell>
          <cell r="V327">
            <v>0</v>
          </cell>
          <cell r="X327">
            <v>1854.4571243950977</v>
          </cell>
          <cell r="Y327">
            <v>1920.1049065986845</v>
          </cell>
          <cell r="AA327">
            <v>0</v>
          </cell>
          <cell r="AB327">
            <v>1854.4571243950977</v>
          </cell>
          <cell r="AC327" t="str">
            <v>Importado</v>
          </cell>
          <cell r="AD327" t="str">
            <v xml:space="preserve"> Purist</v>
          </cell>
          <cell r="AE327" t="str">
            <v>LUXURY</v>
          </cell>
        </row>
        <row r="328">
          <cell r="A328" t="str">
            <v>T14490BR-4-RGD</v>
          </cell>
          <cell r="B328" t="str">
            <v>ACAB VALV CONTR VOL ALAV PURIST RGD</v>
          </cell>
          <cell r="C328" t="str">
            <v>Purist</v>
          </cell>
          <cell r="D328" t="str">
            <v>Metais</v>
          </cell>
          <cell r="E328" t="str">
            <v>8481.90.90</v>
          </cell>
          <cell r="F328">
            <v>6352.47</v>
          </cell>
          <cell r="L328">
            <v>1202.1499452288551</v>
          </cell>
          <cell r="M328">
            <v>1008.1430376414894</v>
          </cell>
          <cell r="N328">
            <v>1008.1430376414894</v>
          </cell>
          <cell r="T328">
            <v>0</v>
          </cell>
          <cell r="U328">
            <v>0</v>
          </cell>
          <cell r="V328">
            <v>0</v>
          </cell>
          <cell r="X328">
            <v>2410.7942617136268</v>
          </cell>
          <cell r="Y328">
            <v>2496.1363785782896</v>
          </cell>
          <cell r="AA328">
            <v>0</v>
          </cell>
          <cell r="AB328">
            <v>2410.7942617136268</v>
          </cell>
          <cell r="AC328" t="str">
            <v>Importado</v>
          </cell>
          <cell r="AD328" t="str">
            <v xml:space="preserve"> Purist</v>
          </cell>
          <cell r="AE328" t="str">
            <v>LUXURY</v>
          </cell>
        </row>
        <row r="329">
          <cell r="A329" t="str">
            <v>T14491BR-4-CP</v>
          </cell>
          <cell r="B329" t="str">
            <v>ACAB VALV DESV CHUV ALAV PURIST CP</v>
          </cell>
          <cell r="C329" t="str">
            <v>Purist</v>
          </cell>
          <cell r="D329" t="str">
            <v>Metais</v>
          </cell>
          <cell r="E329" t="str">
            <v>8481.90.90</v>
          </cell>
          <cell r="F329">
            <v>2559.31</v>
          </cell>
          <cell r="L329">
            <v>1115.2019932154474</v>
          </cell>
          <cell r="M329">
            <v>935.22703177433777</v>
          </cell>
          <cell r="N329">
            <v>935.22703177433777</v>
          </cell>
          <cell r="T329">
            <v>0</v>
          </cell>
          <cell r="U329">
            <v>0</v>
          </cell>
          <cell r="V329">
            <v>0</v>
          </cell>
          <cell r="X329">
            <v>2236.4286390110688</v>
          </cell>
          <cell r="Y329">
            <v>2315.5982128320607</v>
          </cell>
          <cell r="AA329">
            <v>0</v>
          </cell>
          <cell r="AB329">
            <v>2236.4286390110688</v>
          </cell>
          <cell r="AC329" t="str">
            <v>Importado</v>
          </cell>
          <cell r="AD329" t="str">
            <v xml:space="preserve"> Purist</v>
          </cell>
          <cell r="AE329" t="str">
            <v>LUXURY</v>
          </cell>
        </row>
        <row r="330">
          <cell r="A330" t="str">
            <v>T14491BR-4-RGD</v>
          </cell>
          <cell r="B330" t="str">
            <v>ACAB VALV DESV CHUV ALAV PURIST RGD</v>
          </cell>
          <cell r="C330" t="str">
            <v>Purist</v>
          </cell>
          <cell r="D330" t="str">
            <v>Metais</v>
          </cell>
          <cell r="E330" t="str">
            <v>8481.90.90</v>
          </cell>
          <cell r="F330">
            <v>3875.18</v>
          </cell>
          <cell r="L330">
            <v>1449.7625911800817</v>
          </cell>
          <cell r="M330">
            <v>1215.7951413066392</v>
          </cell>
          <cell r="N330">
            <v>1215.7951413066392</v>
          </cell>
          <cell r="T330">
            <v>0</v>
          </cell>
          <cell r="U330">
            <v>0</v>
          </cell>
          <cell r="V330">
            <v>0</v>
          </cell>
          <cell r="X330">
            <v>2907.35723071439</v>
          </cell>
          <cell r="Y330">
            <v>3010.2776766816796</v>
          </cell>
          <cell r="AA330">
            <v>0</v>
          </cell>
          <cell r="AB330">
            <v>2907.35723071439</v>
          </cell>
          <cell r="AC330" t="str">
            <v>Importado</v>
          </cell>
          <cell r="AD330" t="str">
            <v xml:space="preserve"> Purist</v>
          </cell>
          <cell r="AE330" t="str">
            <v>LUXURY</v>
          </cell>
        </row>
        <row r="331">
          <cell r="A331" t="str">
            <v>T7362BR-4-CP</v>
          </cell>
          <cell r="B331" t="str">
            <v>ACAB MIST MON CHUV ALAV PURIST CP</v>
          </cell>
          <cell r="C331" t="str">
            <v>Purist</v>
          </cell>
          <cell r="D331" t="str">
            <v>Metais</v>
          </cell>
          <cell r="E331" t="str">
            <v>8481.90.90</v>
          </cell>
          <cell r="F331">
            <v>6686.25</v>
          </cell>
          <cell r="L331">
            <v>1384.650446698711</v>
          </cell>
          <cell r="M331">
            <v>1161.1910086147691</v>
          </cell>
          <cell r="N331">
            <v>1161.1910086147691</v>
          </cell>
          <cell r="T331">
            <v>0</v>
          </cell>
          <cell r="U331">
            <v>0</v>
          </cell>
          <cell r="V331">
            <v>0</v>
          </cell>
          <cell r="X331">
            <v>2776.7886315104729</v>
          </cell>
          <cell r="Y331">
            <v>2875.0869490659438</v>
          </cell>
          <cell r="AA331">
            <v>0</v>
          </cell>
          <cell r="AB331">
            <v>2776.7886315104729</v>
          </cell>
          <cell r="AC331" t="str">
            <v>Importado</v>
          </cell>
          <cell r="AD331" t="str">
            <v xml:space="preserve"> Purist</v>
          </cell>
          <cell r="AE331" t="str">
            <v>LUXURY</v>
          </cell>
        </row>
        <row r="332">
          <cell r="A332" t="str">
            <v>T75710BR-4-BN</v>
          </cell>
          <cell r="B332" t="str">
            <v>ACAB REG GAV/PRES ALAV PURIST BN</v>
          </cell>
          <cell r="C332" t="str">
            <v>Purist</v>
          </cell>
          <cell r="D332" t="str">
            <v>Metais</v>
          </cell>
          <cell r="E332" t="str">
            <v>8481.90.90</v>
          </cell>
          <cell r="F332">
            <v>1590.64</v>
          </cell>
          <cell r="L332">
            <v>648.80763788168144</v>
          </cell>
          <cell r="M332">
            <v>544.10092975092016</v>
          </cell>
          <cell r="N332">
            <v>544.10092975092016</v>
          </cell>
          <cell r="T332">
            <v>0</v>
          </cell>
          <cell r="U332">
            <v>0</v>
          </cell>
          <cell r="V332">
            <v>0</v>
          </cell>
          <cell r="X332">
            <v>1301.1238159077641</v>
          </cell>
          <cell r="Y332">
            <v>1347.1835989908991</v>
          </cell>
          <cell r="AA332">
            <v>0</v>
          </cell>
          <cell r="AB332">
            <v>1301.1238159077641</v>
          </cell>
          <cell r="AC332" t="str">
            <v>Importado</v>
          </cell>
          <cell r="AD332" t="str">
            <v xml:space="preserve"> Purist</v>
          </cell>
          <cell r="AE332" t="str">
            <v>LUXURY</v>
          </cell>
        </row>
        <row r="333">
          <cell r="A333" t="str">
            <v>T75710BR-4-CP</v>
          </cell>
          <cell r="B333" t="str">
            <v>ACAB REG GAV/PRES ALAV PURIST CP</v>
          </cell>
          <cell r="C333" t="str">
            <v>Purist</v>
          </cell>
          <cell r="D333" t="str">
            <v>Metais</v>
          </cell>
          <cell r="E333" t="str">
            <v>8481.90.90</v>
          </cell>
          <cell r="F333">
            <v>2610.8200000000002</v>
          </cell>
          <cell r="L333">
            <v>540.67303156806781</v>
          </cell>
          <cell r="M333">
            <v>453.41744145910013</v>
          </cell>
          <cell r="N333">
            <v>453.41744145910013</v>
          </cell>
          <cell r="T333">
            <v>0</v>
          </cell>
          <cell r="U333">
            <v>0</v>
          </cell>
          <cell r="V333">
            <v>0</v>
          </cell>
          <cell r="X333">
            <v>1084.2698465898036</v>
          </cell>
          <cell r="Y333">
            <v>1122.6529991590828</v>
          </cell>
          <cell r="AA333">
            <v>0</v>
          </cell>
          <cell r="AB333">
            <v>1084.2698465898036</v>
          </cell>
          <cell r="AC333" t="str">
            <v>Importado</v>
          </cell>
          <cell r="AD333" t="str">
            <v xml:space="preserve"> Purist</v>
          </cell>
          <cell r="AE333" t="str">
            <v>LUXURY</v>
          </cell>
        </row>
        <row r="334">
          <cell r="A334" t="str">
            <v>T75710BR-4-RGD</v>
          </cell>
          <cell r="B334" t="str">
            <v>ACAB REG GAV/PRES ALAV RGD</v>
          </cell>
          <cell r="C334" t="str">
            <v>Purist</v>
          </cell>
          <cell r="D334" t="str">
            <v>Metais</v>
          </cell>
          <cell r="E334" t="str">
            <v>8481.90.90</v>
          </cell>
          <cell r="F334">
            <v>1745.14</v>
          </cell>
          <cell r="L334">
            <v>702.87494103848826</v>
          </cell>
          <cell r="M334">
            <v>589.44267389683023</v>
          </cell>
          <cell r="N334">
            <v>589.44267389683023</v>
          </cell>
          <cell r="T334">
            <v>0</v>
          </cell>
          <cell r="U334">
            <v>0</v>
          </cell>
          <cell r="V334">
            <v>0</v>
          </cell>
          <cell r="X334">
            <v>1409.5508005667446</v>
          </cell>
          <cell r="Y334">
            <v>1459.4488989068075</v>
          </cell>
          <cell r="AA334">
            <v>0</v>
          </cell>
          <cell r="AB334">
            <v>1409.5508005667446</v>
          </cell>
          <cell r="AC334" t="str">
            <v>Importado</v>
          </cell>
          <cell r="AD334" t="str">
            <v xml:space="preserve"> Purist</v>
          </cell>
          <cell r="AE334" t="str">
            <v>LUXURY</v>
          </cell>
        </row>
        <row r="335">
          <cell r="A335" t="str">
            <v>14434BR-4A-CP</v>
          </cell>
          <cell r="B335" t="str">
            <v>MIST MON BIDE ALAV PURIST CP</v>
          </cell>
          <cell r="C335" t="str">
            <v>Purist</v>
          </cell>
          <cell r="D335" t="str">
            <v>Metais</v>
          </cell>
          <cell r="E335" t="str">
            <v>8481.80.19</v>
          </cell>
          <cell r="F335">
            <v>4796.62</v>
          </cell>
          <cell r="L335">
            <v>2090.095000322302</v>
          </cell>
          <cell r="M335">
            <v>1752.7886025757634</v>
          </cell>
          <cell r="N335">
            <v>1752.7886025757634</v>
          </cell>
          <cell r="T335">
            <v>0</v>
          </cell>
          <cell r="U335">
            <v>0</v>
          </cell>
          <cell r="V335">
            <v>0</v>
          </cell>
          <cell r="X335">
            <v>4191.4813149653346</v>
          </cell>
          <cell r="Y335">
            <v>4339.8597535151075</v>
          </cell>
          <cell r="AA335">
            <v>0</v>
          </cell>
          <cell r="AB335">
            <v>4191.4813149653346</v>
          </cell>
          <cell r="AC335" t="str">
            <v>Importado</v>
          </cell>
          <cell r="AD335" t="str">
            <v xml:space="preserve"> Purist</v>
          </cell>
          <cell r="AE335" t="str">
            <v>LUXURY</v>
          </cell>
        </row>
        <row r="336">
          <cell r="A336" t="str">
            <v>10129BR-4-CP</v>
          </cell>
          <cell r="B336" t="str">
            <v>MIST MON BANH ALAV PISO PURIST CP</v>
          </cell>
          <cell r="C336" t="str">
            <v>Purist</v>
          </cell>
          <cell r="D336" t="str">
            <v>Metais</v>
          </cell>
          <cell r="E336" t="str">
            <v>8481.80.19</v>
          </cell>
          <cell r="F336">
            <v>24108.21</v>
          </cell>
          <cell r="L336">
            <v>7559.9943207294846</v>
          </cell>
          <cell r="M336">
            <v>6339.9376003812104</v>
          </cell>
          <cell r="N336">
            <v>6339.9376003812104</v>
          </cell>
          <cell r="T336">
            <v>0</v>
          </cell>
          <cell r="U336">
            <v>0</v>
          </cell>
          <cell r="V336">
            <v>0</v>
          </cell>
          <cell r="X336">
            <v>15142</v>
          </cell>
          <cell r="Y336">
            <v>15678.026800000001</v>
          </cell>
          <cell r="AA336">
            <v>0</v>
          </cell>
          <cell r="AB336">
            <v>15142</v>
          </cell>
          <cell r="AC336" t="str">
            <v>Importado</v>
          </cell>
          <cell r="AD336" t="str">
            <v xml:space="preserve"> Purist</v>
          </cell>
          <cell r="AE336" t="str">
            <v>LUXURY</v>
          </cell>
        </row>
        <row r="337">
          <cell r="A337" t="str">
            <v>14426BR-CP</v>
          </cell>
          <cell r="B337" t="str">
            <v>BICA BANH PAR PURIST CP</v>
          </cell>
          <cell r="C337" t="str">
            <v>Purist</v>
          </cell>
          <cell r="D337" t="str">
            <v>Metais</v>
          </cell>
          <cell r="E337" t="str">
            <v>7418.20.00</v>
          </cell>
          <cell r="F337">
            <v>1397.28</v>
          </cell>
          <cell r="L337">
            <v>594.08269337694924</v>
          </cell>
          <cell r="M337">
            <v>498.20767657836382</v>
          </cell>
          <cell r="N337">
            <v>498.20767657836382</v>
          </cell>
          <cell r="T337">
            <v>0</v>
          </cell>
          <cell r="U337">
            <v>0</v>
          </cell>
          <cell r="V337">
            <v>0</v>
          </cell>
          <cell r="X337">
            <v>1220.9967308812065</v>
          </cell>
          <cell r="Y337">
            <v>1264.2200151544014</v>
          </cell>
          <cell r="AA337">
            <v>0</v>
          </cell>
          <cell r="AB337">
            <v>1220.9967308812065</v>
          </cell>
          <cell r="AC337" t="str">
            <v>Importado</v>
          </cell>
          <cell r="AD337" t="str">
            <v xml:space="preserve"> Purist</v>
          </cell>
          <cell r="AE337" t="str">
            <v>LUXURY</v>
          </cell>
        </row>
        <row r="338">
          <cell r="A338" t="str">
            <v>14428BR-4-CP</v>
          </cell>
          <cell r="B338" t="str">
            <v>MIST BANH ALAV PURIST CP</v>
          </cell>
          <cell r="C338" t="str">
            <v>Purist</v>
          </cell>
          <cell r="D338" t="str">
            <v>Metais</v>
          </cell>
          <cell r="E338" t="str">
            <v>8481.80.19</v>
          </cell>
          <cell r="F338">
            <v>12804.88</v>
          </cell>
          <cell r="L338">
            <v>5579.6449139038878</v>
          </cell>
          <cell r="M338">
            <v>4679.1834868761707</v>
          </cell>
          <cell r="N338">
            <v>4679.1834868761707</v>
          </cell>
          <cell r="T338">
            <v>0</v>
          </cell>
          <cell r="U338">
            <v>0</v>
          </cell>
          <cell r="V338">
            <v>0</v>
          </cell>
          <cell r="X338">
            <v>11189.432727777032</v>
          </cell>
          <cell r="Y338">
            <v>11585.538646340339</v>
          </cell>
          <cell r="AA338">
            <v>0</v>
          </cell>
          <cell r="AB338">
            <v>11189.432727777032</v>
          </cell>
          <cell r="AC338" t="str">
            <v>Importado</v>
          </cell>
          <cell r="AD338" t="str">
            <v xml:space="preserve"> Purist</v>
          </cell>
          <cell r="AE338" t="str">
            <v>LUXURY</v>
          </cell>
        </row>
        <row r="339">
          <cell r="A339" t="str">
            <v>14435BR-BN</v>
          </cell>
          <cell r="B339" t="str">
            <v>PORTA TOALHA BARRA PURIST 457MM BN</v>
          </cell>
          <cell r="C339" t="str">
            <v>Purist</v>
          </cell>
          <cell r="D339" t="str">
            <v>Metais</v>
          </cell>
          <cell r="E339" t="str">
            <v>8302.50.00</v>
          </cell>
          <cell r="F339">
            <v>2836.74</v>
          </cell>
          <cell r="L339">
            <v>653.57244197338946</v>
          </cell>
          <cell r="M339">
            <v>548.09677410448512</v>
          </cell>
          <cell r="N339">
            <v>548.09677410448512</v>
          </cell>
          <cell r="T339">
            <v>0</v>
          </cell>
          <cell r="U339">
            <v>0</v>
          </cell>
          <cell r="V339">
            <v>0</v>
          </cell>
          <cell r="X339">
            <v>1178.0938131760272</v>
          </cell>
          <cell r="Y339">
            <v>1219.7983341624588</v>
          </cell>
          <cell r="AA339">
            <v>0</v>
          </cell>
          <cell r="AB339">
            <v>1178.0938131760272</v>
          </cell>
          <cell r="AC339" t="str">
            <v>Importado</v>
          </cell>
          <cell r="AD339" t="str">
            <v xml:space="preserve"> Purist</v>
          </cell>
          <cell r="AE339" t="str">
            <v>LUXURY</v>
          </cell>
        </row>
        <row r="340">
          <cell r="A340" t="str">
            <v>14435BR-CP</v>
          </cell>
          <cell r="B340" t="str">
            <v>PORTA TOALHA BARRA PURIST 457MM CP</v>
          </cell>
          <cell r="C340" t="str">
            <v>Purist</v>
          </cell>
          <cell r="D340" t="str">
            <v>Metais</v>
          </cell>
          <cell r="E340" t="str">
            <v>8302.50.00</v>
          </cell>
          <cell r="F340">
            <v>2026.93</v>
          </cell>
          <cell r="L340">
            <v>466.99519654566967</v>
          </cell>
          <cell r="M340">
            <v>391.62997750659906</v>
          </cell>
          <cell r="N340">
            <v>391.62997750659906</v>
          </cell>
          <cell r="T340">
            <v>0</v>
          </cell>
          <cell r="U340">
            <v>0</v>
          </cell>
          <cell r="V340">
            <v>0</v>
          </cell>
          <cell r="X340">
            <v>841.77991269837912</v>
          </cell>
          <cell r="Y340">
            <v>871.57892160790186</v>
          </cell>
          <cell r="AA340">
            <v>0</v>
          </cell>
          <cell r="AB340">
            <v>841.77991269837912</v>
          </cell>
          <cell r="AC340" t="str">
            <v>Importado</v>
          </cell>
          <cell r="AD340" t="str">
            <v xml:space="preserve"> Purist</v>
          </cell>
          <cell r="AE340" t="str">
            <v>LUXURY</v>
          </cell>
        </row>
        <row r="341">
          <cell r="A341" t="str">
            <v>14436BR-BN</v>
          </cell>
          <cell r="B341" t="str">
            <v>PORTA TOALHA BARRA PURIST 610MM BN</v>
          </cell>
          <cell r="C341" t="str">
            <v>Purist</v>
          </cell>
          <cell r="D341" t="str">
            <v>Metais</v>
          </cell>
          <cell r="E341" t="str">
            <v>8302.50.00</v>
          </cell>
          <cell r="F341">
            <v>2390.85</v>
          </cell>
          <cell r="L341">
            <v>1159.0396825005068</v>
          </cell>
          <cell r="M341">
            <v>971.99005074249999</v>
          </cell>
          <cell r="N341">
            <v>971.99005074249999</v>
          </cell>
          <cell r="T341">
            <v>0</v>
          </cell>
          <cell r="U341">
            <v>0</v>
          </cell>
          <cell r="V341">
            <v>0</v>
          </cell>
          <cell r="X341">
            <v>2089.2213239923394</v>
          </cell>
          <cell r="Y341">
            <v>2163.1797588616687</v>
          </cell>
          <cell r="AA341">
            <v>0</v>
          </cell>
          <cell r="AB341">
            <v>2089.2213239923394</v>
          </cell>
          <cell r="AC341" t="str">
            <v>Importado</v>
          </cell>
          <cell r="AD341" t="str">
            <v xml:space="preserve"> Purist</v>
          </cell>
          <cell r="AE341" t="str">
            <v>LUXURY</v>
          </cell>
        </row>
        <row r="342">
          <cell r="A342" t="str">
            <v>14436BR-CP</v>
          </cell>
          <cell r="B342" t="str">
            <v>PORTA TOALHA BARRA PURIST 610MM CP</v>
          </cell>
          <cell r="C342" t="str">
            <v>Purist</v>
          </cell>
          <cell r="D342" t="str">
            <v>Metais</v>
          </cell>
          <cell r="E342" t="str">
            <v>8302.50.00</v>
          </cell>
          <cell r="F342">
            <v>2004.67</v>
          </cell>
          <cell r="L342">
            <v>971.82653187778874</v>
          </cell>
          <cell r="M342">
            <v>814.98997341912536</v>
          </cell>
          <cell r="N342">
            <v>814.98997341912536</v>
          </cell>
          <cell r="T342">
            <v>0</v>
          </cell>
          <cell r="U342">
            <v>0</v>
          </cell>
          <cell r="V342">
            <v>0</v>
          </cell>
          <cell r="X342">
            <v>1751.7611775072191</v>
          </cell>
          <cell r="Y342">
            <v>1813.7735231909749</v>
          </cell>
          <cell r="AA342">
            <v>0</v>
          </cell>
          <cell r="AB342">
            <v>1751.7611775072191</v>
          </cell>
          <cell r="AC342" t="str">
            <v>Importado</v>
          </cell>
          <cell r="AD342" t="str">
            <v xml:space="preserve"> Purist</v>
          </cell>
          <cell r="AE342" t="str">
            <v>LUXURY</v>
          </cell>
        </row>
        <row r="343">
          <cell r="A343" t="str">
            <v>14436BR-RGD</v>
          </cell>
          <cell r="B343" t="str">
            <v>PORTA TOALHA BARRA PURIST 610MM RGD</v>
          </cell>
          <cell r="C343" t="str">
            <v>Purist</v>
          </cell>
          <cell r="D343" t="str">
            <v>Metais</v>
          </cell>
          <cell r="E343" t="str">
            <v>8302.50.00</v>
          </cell>
          <cell r="F343">
            <v>5854.49</v>
          </cell>
          <cell r="L343">
            <v>1348.847621509668</v>
          </cell>
          <cell r="M343">
            <v>1131.1661609778484</v>
          </cell>
          <cell r="N343">
            <v>1131.1661609778484</v>
          </cell>
          <cell r="T343">
            <v>0</v>
          </cell>
          <cell r="U343">
            <v>0</v>
          </cell>
          <cell r="V343">
            <v>0</v>
          </cell>
          <cell r="X343">
            <v>2431.3586980719565</v>
          </cell>
          <cell r="Y343">
            <v>2517.4287959837038</v>
          </cell>
          <cell r="AA343">
            <v>0</v>
          </cell>
          <cell r="AB343">
            <v>2431.3586980719565</v>
          </cell>
          <cell r="AC343" t="str">
            <v>Importado</v>
          </cell>
          <cell r="AD343" t="str">
            <v xml:space="preserve"> Purist</v>
          </cell>
          <cell r="AE343" t="str">
            <v>LUXURY</v>
          </cell>
        </row>
        <row r="344">
          <cell r="A344" t="str">
            <v>14381BR-CP</v>
          </cell>
          <cell r="B344" t="str">
            <v>PORTA TOALHA TRIPLO PURIST 610MM CP</v>
          </cell>
          <cell r="C344" t="str">
            <v>Purist</v>
          </cell>
          <cell r="D344" t="str">
            <v>Metais</v>
          </cell>
          <cell r="E344" t="str">
            <v>8302.50.00</v>
          </cell>
          <cell r="F344">
            <v>12739.45</v>
          </cell>
          <cell r="L344">
            <v>2935.1121242218542</v>
          </cell>
          <cell r="M344">
            <v>2461.434086883457</v>
          </cell>
          <cell r="N344">
            <v>2461.434086883457</v>
          </cell>
          <cell r="T344">
            <v>0</v>
          </cell>
          <cell r="U344">
            <v>0</v>
          </cell>
          <cell r="V344">
            <v>0</v>
          </cell>
          <cell r="X344">
            <v>5290.6720368071392</v>
          </cell>
          <cell r="Y344">
            <v>5477.9618269101129</v>
          </cell>
          <cell r="AA344">
            <v>0</v>
          </cell>
          <cell r="AB344">
            <v>5290.6720368071392</v>
          </cell>
          <cell r="AC344" t="str">
            <v>Importado</v>
          </cell>
          <cell r="AD344" t="str">
            <v xml:space="preserve"> Purist</v>
          </cell>
          <cell r="AE344" t="str">
            <v>LUXURY</v>
          </cell>
        </row>
        <row r="345">
          <cell r="A345" t="str">
            <v>14440BR-CP</v>
          </cell>
          <cell r="B345" t="str">
            <v>PRATELEIRA PURIST CP</v>
          </cell>
          <cell r="C345" t="str">
            <v>Purist</v>
          </cell>
          <cell r="D345" t="str">
            <v>Metais</v>
          </cell>
          <cell r="E345" t="str">
            <v>9403.89.00</v>
          </cell>
          <cell r="F345">
            <v>4431.3900000000003</v>
          </cell>
          <cell r="L345">
            <v>1029.6988762522085</v>
          </cell>
          <cell r="M345">
            <v>863.5226887302382</v>
          </cell>
          <cell r="N345">
            <v>863.5226887302382</v>
          </cell>
          <cell r="T345">
            <v>0</v>
          </cell>
          <cell r="U345">
            <v>0</v>
          </cell>
          <cell r="V345">
            <v>0</v>
          </cell>
          <cell r="X345">
            <v>1840.348582861664</v>
          </cell>
          <cell r="Y345">
            <v>1905.496922694967</v>
          </cell>
          <cell r="AA345">
            <v>0</v>
          </cell>
          <cell r="AB345">
            <v>1840.348582861664</v>
          </cell>
          <cell r="AC345" t="str">
            <v>Importado</v>
          </cell>
          <cell r="AD345" t="str">
            <v xml:space="preserve"> Purist</v>
          </cell>
          <cell r="AE345" t="str">
            <v>LUXURY</v>
          </cell>
        </row>
        <row r="346">
          <cell r="A346" t="str">
            <v>14441BR-BN</v>
          </cell>
          <cell r="B346" t="str">
            <v>PORTA TOALHA ARGOLA PURIST BN</v>
          </cell>
          <cell r="C346" t="str">
            <v>Purist</v>
          </cell>
          <cell r="D346" t="str">
            <v>Metais</v>
          </cell>
          <cell r="E346" t="str">
            <v>8302.50.00</v>
          </cell>
          <cell r="F346">
            <v>4284.3999999999996</v>
          </cell>
          <cell r="L346">
            <v>987.10593171596827</v>
          </cell>
          <cell r="M346">
            <v>827.80353351396764</v>
          </cell>
          <cell r="N346">
            <v>827.80353351396764</v>
          </cell>
          <cell r="T346">
            <v>0</v>
          </cell>
          <cell r="U346">
            <v>0</v>
          </cell>
          <cell r="V346">
            <v>0</v>
          </cell>
          <cell r="X346">
            <v>1779.3029761077878</v>
          </cell>
          <cell r="Y346">
            <v>1842.2903014620038</v>
          </cell>
          <cell r="AA346">
            <v>0</v>
          </cell>
          <cell r="AB346">
            <v>1779.3029761077878</v>
          </cell>
          <cell r="AC346" t="str">
            <v>Importado</v>
          </cell>
          <cell r="AD346" t="str">
            <v xml:space="preserve"> Purist</v>
          </cell>
          <cell r="AE346" t="str">
            <v>LUXURY</v>
          </cell>
        </row>
        <row r="347">
          <cell r="A347" t="str">
            <v>14441BR-CP</v>
          </cell>
          <cell r="B347" t="str">
            <v>PORTA TOALHA ARGOLA PURIST CP</v>
          </cell>
          <cell r="C347" t="str">
            <v>Purist</v>
          </cell>
          <cell r="D347" t="str">
            <v>Metais</v>
          </cell>
          <cell r="E347" t="str">
            <v>8302.50.00</v>
          </cell>
          <cell r="F347">
            <v>3592.36</v>
          </cell>
          <cell r="L347">
            <v>827.66427150774848</v>
          </cell>
          <cell r="M347">
            <v>694.09309224425022</v>
          </cell>
          <cell r="N347">
            <v>694.09309224425022</v>
          </cell>
          <cell r="T347">
            <v>0</v>
          </cell>
          <cell r="U347">
            <v>0</v>
          </cell>
          <cell r="V347">
            <v>0</v>
          </cell>
          <cell r="X347">
            <v>1491.9021937860073</v>
          </cell>
          <cell r="Y347">
            <v>1544.7155314460322</v>
          </cell>
          <cell r="AA347">
            <v>0</v>
          </cell>
          <cell r="AB347">
            <v>1491.9021937860073</v>
          </cell>
          <cell r="AC347" t="str">
            <v>Importado</v>
          </cell>
          <cell r="AD347" t="str">
            <v xml:space="preserve"> Purist</v>
          </cell>
          <cell r="AE347" t="str">
            <v>LUXURY</v>
          </cell>
        </row>
        <row r="348">
          <cell r="A348" t="str">
            <v>14441BR-RGD</v>
          </cell>
          <cell r="B348" t="str">
            <v>PORTA TOALHA ARGOLA PURIST RGD</v>
          </cell>
          <cell r="C348" t="str">
            <v>Purist</v>
          </cell>
          <cell r="D348" t="str">
            <v>Metais</v>
          </cell>
          <cell r="E348" t="str">
            <v>8302.50.00</v>
          </cell>
          <cell r="F348">
            <v>4788.83</v>
          </cell>
          <cell r="L348">
            <v>1103.3258128310797</v>
          </cell>
          <cell r="M348">
            <v>925.26746839724547</v>
          </cell>
          <cell r="N348">
            <v>925.26746839724547</v>
          </cell>
          <cell r="T348">
            <v>0</v>
          </cell>
          <cell r="U348">
            <v>0</v>
          </cell>
          <cell r="V348">
            <v>0</v>
          </cell>
          <cell r="X348">
            <v>1988.7945599308969</v>
          </cell>
          <cell r="Y348">
            <v>2059.1978873524508</v>
          </cell>
          <cell r="AA348">
            <v>0</v>
          </cell>
          <cell r="AB348">
            <v>1988.7945599308969</v>
          </cell>
          <cell r="AC348" t="str">
            <v>Importado</v>
          </cell>
          <cell r="AD348" t="str">
            <v xml:space="preserve"> Purist</v>
          </cell>
          <cell r="AE348" t="str">
            <v>LUXURY</v>
          </cell>
        </row>
        <row r="349">
          <cell r="A349" t="str">
            <v>14443BR-BN</v>
          </cell>
          <cell r="B349" t="str">
            <v>CABIDE PURIST BN</v>
          </cell>
          <cell r="C349" t="str">
            <v>Purist</v>
          </cell>
          <cell r="D349" t="str">
            <v>Metais</v>
          </cell>
          <cell r="E349" t="str">
            <v>8302.50.00</v>
          </cell>
          <cell r="F349">
            <v>1863.2</v>
          </cell>
          <cell r="L349">
            <v>429.27395753962247</v>
          </cell>
          <cell r="M349">
            <v>359.99631597703211</v>
          </cell>
          <cell r="N349">
            <v>359.99631597703211</v>
          </cell>
          <cell r="T349">
            <v>0</v>
          </cell>
          <cell r="U349">
            <v>0</v>
          </cell>
          <cell r="V349">
            <v>0</v>
          </cell>
          <cell r="X349">
            <v>773.78567555271832</v>
          </cell>
          <cell r="Y349">
            <v>801.17768846728461</v>
          </cell>
          <cell r="AA349">
            <v>0</v>
          </cell>
          <cell r="AB349">
            <v>773.78567555271832</v>
          </cell>
          <cell r="AC349" t="str">
            <v>Importado</v>
          </cell>
          <cell r="AD349" t="str">
            <v xml:space="preserve"> Purist</v>
          </cell>
          <cell r="AE349" t="str">
            <v>LUXURY</v>
          </cell>
        </row>
        <row r="350">
          <cell r="A350" t="str">
            <v>14443BR-CP</v>
          </cell>
          <cell r="B350" t="str">
            <v>CABIDE PURIST CP</v>
          </cell>
          <cell r="C350" t="str">
            <v>Purist</v>
          </cell>
          <cell r="D350" t="str">
            <v>Metais</v>
          </cell>
          <cell r="E350" t="str">
            <v>8302.50.00</v>
          </cell>
          <cell r="F350">
            <v>794.04</v>
          </cell>
          <cell r="L350">
            <v>342.59339449443195</v>
          </cell>
          <cell r="M350">
            <v>287.304546967953</v>
          </cell>
          <cell r="N350">
            <v>287.304546967953</v>
          </cell>
          <cell r="T350">
            <v>0</v>
          </cell>
          <cell r="U350">
            <v>0</v>
          </cell>
          <cell r="V350">
            <v>0</v>
          </cell>
          <cell r="X350">
            <v>617.54005146466613</v>
          </cell>
          <cell r="Y350">
            <v>639.40096928651542</v>
          </cell>
          <cell r="AA350">
            <v>0</v>
          </cell>
          <cell r="AB350">
            <v>617.54005146466613</v>
          </cell>
          <cell r="AC350" t="str">
            <v>Importado</v>
          </cell>
          <cell r="AD350" t="str">
            <v xml:space="preserve"> Purist</v>
          </cell>
          <cell r="AE350" t="str">
            <v>LUXURY</v>
          </cell>
        </row>
        <row r="351">
          <cell r="A351" t="str">
            <v>14443BR-RGD</v>
          </cell>
          <cell r="B351" t="str">
            <v>CABIDE PURIST RGD</v>
          </cell>
          <cell r="C351" t="str">
            <v>Purist</v>
          </cell>
          <cell r="D351" t="str">
            <v>Metais</v>
          </cell>
          <cell r="E351" t="str">
            <v>8302.50.00</v>
          </cell>
          <cell r="F351">
            <v>2287.34</v>
          </cell>
          <cell r="L351">
            <v>526.99347704863681</v>
          </cell>
          <cell r="M351">
            <v>441.94553838949082</v>
          </cell>
          <cell r="N351">
            <v>441.94553838949082</v>
          </cell>
          <cell r="T351">
            <v>0</v>
          </cell>
          <cell r="U351">
            <v>0</v>
          </cell>
          <cell r="V351">
            <v>0</v>
          </cell>
          <cell r="X351">
            <v>949.92952044044034</v>
          </cell>
          <cell r="Y351">
            <v>983.55702546403199</v>
          </cell>
          <cell r="AA351">
            <v>0</v>
          </cell>
          <cell r="AB351">
            <v>949.92952044044034</v>
          </cell>
          <cell r="AC351" t="str">
            <v>Importado</v>
          </cell>
          <cell r="AD351" t="str">
            <v xml:space="preserve"> Purist</v>
          </cell>
          <cell r="AE351" t="str">
            <v>LUXURY</v>
          </cell>
        </row>
        <row r="352">
          <cell r="A352" t="str">
            <v>14444BR-BN</v>
          </cell>
          <cell r="B352" t="str">
            <v>PAPELEIRA VERTICAL PURIST BN</v>
          </cell>
          <cell r="C352" t="str">
            <v>Purist</v>
          </cell>
          <cell r="D352" t="str">
            <v>Metais</v>
          </cell>
          <cell r="E352" t="str">
            <v>7418.20.00</v>
          </cell>
          <cell r="F352">
            <v>1835.46</v>
          </cell>
          <cell r="L352">
            <v>909.71256993830548</v>
          </cell>
          <cell r="M352">
            <v>762.90016672059619</v>
          </cell>
          <cell r="N352">
            <v>762.90016672059619</v>
          </cell>
          <cell r="T352">
            <v>0</v>
          </cell>
          <cell r="U352">
            <v>0</v>
          </cell>
          <cell r="V352">
            <v>0</v>
          </cell>
          <cell r="X352">
            <v>1869.703176803873</v>
          </cell>
          <cell r="Y352">
            <v>1935.8906692627304</v>
          </cell>
          <cell r="AA352">
            <v>0</v>
          </cell>
          <cell r="AB352">
            <v>1869.703176803873</v>
          </cell>
          <cell r="AC352" t="str">
            <v>Importado</v>
          </cell>
          <cell r="AD352" t="str">
            <v xml:space="preserve"> Purist</v>
          </cell>
          <cell r="AE352" t="str">
            <v>LUXURY</v>
          </cell>
        </row>
        <row r="353">
          <cell r="A353" t="str">
            <v>14444BR-CP</v>
          </cell>
          <cell r="B353" t="str">
            <v>PAPELEIRA VERTICAL PURIST CP</v>
          </cell>
          <cell r="C353" t="str">
            <v>Purist</v>
          </cell>
          <cell r="D353" t="str">
            <v>Metais</v>
          </cell>
          <cell r="E353" t="str">
            <v>7418.20.00</v>
          </cell>
          <cell r="F353">
            <v>1529.55</v>
          </cell>
          <cell r="L353">
            <v>649.53723031428899</v>
          </cell>
          <cell r="M353">
            <v>544.7127781598216</v>
          </cell>
          <cell r="N353">
            <v>544.7127781598216</v>
          </cell>
          <cell r="T353">
            <v>0</v>
          </cell>
          <cell r="U353">
            <v>0</v>
          </cell>
          <cell r="V353">
            <v>0</v>
          </cell>
          <cell r="X353">
            <v>1334.9731213318005</v>
          </cell>
          <cell r="Y353">
            <v>1382.2311698269464</v>
          </cell>
          <cell r="AA353">
            <v>0</v>
          </cell>
          <cell r="AB353">
            <v>1334.9731213318005</v>
          </cell>
          <cell r="AC353" t="str">
            <v>Importado</v>
          </cell>
          <cell r="AD353" t="str">
            <v xml:space="preserve"> Purist</v>
          </cell>
          <cell r="AE353" t="str">
            <v>LUXURY</v>
          </cell>
        </row>
        <row r="354">
          <cell r="A354" t="str">
            <v>14444BR-RGD</v>
          </cell>
          <cell r="B354" t="str">
            <v>PAPELEIRA VERTICAL PURIST RGD</v>
          </cell>
          <cell r="C354" t="str">
            <v>Purist</v>
          </cell>
          <cell r="D354" t="str">
            <v>Metais</v>
          </cell>
          <cell r="E354" t="str">
            <v>7418.20.00</v>
          </cell>
          <cell r="F354">
            <v>5554.31</v>
          </cell>
          <cell r="L354">
            <v>1122.3337615039948</v>
          </cell>
          <cell r="M354">
            <v>941.20785186646253</v>
          </cell>
          <cell r="N354">
            <v>941.20785186646253</v>
          </cell>
          <cell r="T354">
            <v>0</v>
          </cell>
          <cell r="U354">
            <v>0</v>
          </cell>
          <cell r="V354">
            <v>0</v>
          </cell>
          <cell r="X354">
            <v>2306.6967341954219</v>
          </cell>
          <cell r="Y354">
            <v>2388.3537985859402</v>
          </cell>
          <cell r="AA354">
            <v>0</v>
          </cell>
          <cell r="AB354">
            <v>2306.6967341954219</v>
          </cell>
          <cell r="AC354" t="str">
            <v>Importado</v>
          </cell>
          <cell r="AD354" t="str">
            <v xml:space="preserve"> Purist</v>
          </cell>
          <cell r="AE354" t="str">
            <v>LUXURY</v>
          </cell>
        </row>
        <row r="355">
          <cell r="A355" t="str">
            <v>23484BR-4-CP</v>
          </cell>
          <cell r="B355" t="str">
            <v>MIST LAV BICA BX PARALLEL CP</v>
          </cell>
          <cell r="C355" t="str">
            <v>Parallel</v>
          </cell>
          <cell r="D355" t="str">
            <v>Metais</v>
          </cell>
          <cell r="E355" t="str">
            <v>8481.80.19</v>
          </cell>
          <cell r="F355">
            <v>2925</v>
          </cell>
          <cell r="L355">
            <v>1433.56680727765</v>
          </cell>
          <cell r="M355">
            <v>1202.2130862184326</v>
          </cell>
          <cell r="N355">
            <v>1202.2130862184326</v>
          </cell>
          <cell r="T355">
            <v>0</v>
          </cell>
          <cell r="U355">
            <v>0</v>
          </cell>
          <cell r="V355">
            <v>0</v>
          </cell>
          <cell r="X355">
            <v>2243.5298431006154</v>
          </cell>
          <cell r="Y355">
            <v>2322.9507995463773</v>
          </cell>
          <cell r="AA355">
            <v>0</v>
          </cell>
          <cell r="AB355">
            <v>2243.5298431006154</v>
          </cell>
          <cell r="AC355" t="str">
            <v>Importado</v>
          </cell>
          <cell r="AD355" t="str">
            <v xml:space="preserve"> Parallel</v>
          </cell>
          <cell r="AE355" t="str">
            <v>STANDARD</v>
          </cell>
        </row>
        <row r="356">
          <cell r="A356" t="str">
            <v>23484BR-4-BL</v>
          </cell>
          <cell r="B356" t="str">
            <v>MIST LAV BICA BX PARALLEL BL</v>
          </cell>
          <cell r="C356" t="str">
            <v>Parallel</v>
          </cell>
          <cell r="D356" t="str">
            <v>Metais</v>
          </cell>
          <cell r="E356" t="str">
            <v>8481.80.19</v>
          </cell>
          <cell r="F356">
            <v>6733.18</v>
          </cell>
          <cell r="L356">
            <v>1765.7188053569098</v>
          </cell>
          <cell r="M356">
            <v>1480.7613036278408</v>
          </cell>
          <cell r="N356">
            <v>1480.7613036278408</v>
          </cell>
          <cell r="T356">
            <v>0</v>
          </cell>
          <cell r="U356">
            <v>0</v>
          </cell>
          <cell r="V356">
            <v>0</v>
          </cell>
          <cell r="X356">
            <v>3014.7432266664518</v>
          </cell>
          <cell r="Y356">
            <v>3121.4651368904447</v>
          </cell>
          <cell r="AA356">
            <v>0</v>
          </cell>
          <cell r="AB356">
            <v>3014.7432266664518</v>
          </cell>
          <cell r="AC356" t="str">
            <v>Importado</v>
          </cell>
          <cell r="AD356" t="str">
            <v xml:space="preserve"> Parallel</v>
          </cell>
          <cell r="AE356" t="str">
            <v>LUXURY</v>
          </cell>
        </row>
        <row r="357">
          <cell r="A357" t="str">
            <v>23484BR-4-RGD</v>
          </cell>
          <cell r="B357" t="str">
            <v>MIST LAV BICA BX PARALLEL RGD</v>
          </cell>
          <cell r="C357" t="str">
            <v>Parallel</v>
          </cell>
          <cell r="D357" t="str">
            <v>Metais</v>
          </cell>
          <cell r="E357" t="str">
            <v>8481.80.19</v>
          </cell>
          <cell r="F357">
            <v>7541.16</v>
          </cell>
          <cell r="L357">
            <v>1862.9321116250715</v>
          </cell>
          <cell r="M357">
            <v>1562.2860071553193</v>
          </cell>
          <cell r="N357">
            <v>1562.2860071553193</v>
          </cell>
          <cell r="T357">
            <v>0</v>
          </cell>
          <cell r="U357">
            <v>0</v>
          </cell>
          <cell r="V357">
            <v>0</v>
          </cell>
          <cell r="X357">
            <v>2916.5887960308</v>
          </cell>
          <cell r="Y357">
            <v>3019.8360394102906</v>
          </cell>
          <cell r="AA357">
            <v>0</v>
          </cell>
          <cell r="AB357">
            <v>2916.5887960308</v>
          </cell>
          <cell r="AC357" t="str">
            <v>Importado</v>
          </cell>
          <cell r="AD357" t="str">
            <v xml:space="preserve"> Parallel</v>
          </cell>
          <cell r="AE357" t="str">
            <v>STANDARD</v>
          </cell>
        </row>
        <row r="358">
          <cell r="A358" t="str">
            <v>23472BR-4ND-CP</v>
          </cell>
          <cell r="B358" t="str">
            <v>MIST MON LAV BICA BX PARALLEL CP</v>
          </cell>
          <cell r="C358" t="str">
            <v>Parallel</v>
          </cell>
          <cell r="D358" t="str">
            <v>Metais</v>
          </cell>
          <cell r="E358" t="str">
            <v>8481.80.19</v>
          </cell>
          <cell r="F358">
            <v>4361.62</v>
          </cell>
          <cell r="L358">
            <v>1170.4403681795097</v>
          </cell>
          <cell r="M358">
            <v>981.5508563119231</v>
          </cell>
          <cell r="N358">
            <v>981.5508563119231</v>
          </cell>
          <cell r="T358">
            <v>0</v>
          </cell>
          <cell r="U358">
            <v>0</v>
          </cell>
          <cell r="V358">
            <v>0</v>
          </cell>
          <cell r="X358">
            <v>1816.0814734421542</v>
          </cell>
          <cell r="Y358">
            <v>1880.3707576020067</v>
          </cell>
          <cell r="AA358">
            <v>0</v>
          </cell>
          <cell r="AB358">
            <v>1816.0814734421542</v>
          </cell>
          <cell r="AC358" t="str">
            <v>Importado</v>
          </cell>
          <cell r="AD358" t="str">
            <v xml:space="preserve"> Parallel</v>
          </cell>
          <cell r="AE358" t="str">
            <v>STANDARD</v>
          </cell>
        </row>
        <row r="359">
          <cell r="A359" t="str">
            <v>23472BR-4ND-BL</v>
          </cell>
          <cell r="B359" t="str">
            <v>MIST MON LAV BICA BX PARALLEL BL</v>
          </cell>
          <cell r="C359" t="str">
            <v>Parallel</v>
          </cell>
          <cell r="D359" t="str">
            <v>Metais</v>
          </cell>
          <cell r="E359" t="str">
            <v>8481.80.19</v>
          </cell>
          <cell r="F359">
            <v>5452.03</v>
          </cell>
          <cell r="L359">
            <v>1441.6157500675035</v>
          </cell>
          <cell r="M359">
            <v>1208.9630641776471</v>
          </cell>
          <cell r="N359">
            <v>1208.9630641776471</v>
          </cell>
          <cell r="T359">
            <v>0</v>
          </cell>
          <cell r="U359">
            <v>0</v>
          </cell>
          <cell r="V359">
            <v>0</v>
          </cell>
          <cell r="X359">
            <v>2440.3594799378948</v>
          </cell>
          <cell r="Y359">
            <v>2526.7482055276964</v>
          </cell>
          <cell r="AA359">
            <v>0</v>
          </cell>
          <cell r="AB359">
            <v>2440.3594799378948</v>
          </cell>
          <cell r="AC359" t="str">
            <v>Importado</v>
          </cell>
          <cell r="AD359" t="str">
            <v xml:space="preserve"> Parallel</v>
          </cell>
          <cell r="AE359" t="str">
            <v>LUXURY</v>
          </cell>
        </row>
        <row r="360">
          <cell r="A360" t="str">
            <v>23472BR-4ND-RGD</v>
          </cell>
          <cell r="B360" t="str">
            <v>MIST MON LAV BICA BX PARALLEL RGD</v>
          </cell>
          <cell r="C360" t="str">
            <v>Parallel</v>
          </cell>
          <cell r="D360" t="str">
            <v>Metais</v>
          </cell>
          <cell r="E360" t="str">
            <v>8481.80.19</v>
          </cell>
          <cell r="F360">
            <v>6106.27</v>
          </cell>
          <cell r="L360">
            <v>1521.4701186547702</v>
          </cell>
          <cell r="M360">
            <v>1275.9302724165364</v>
          </cell>
          <cell r="N360">
            <v>1275.9302724165364</v>
          </cell>
          <cell r="T360">
            <v>0</v>
          </cell>
          <cell r="U360">
            <v>0</v>
          </cell>
          <cell r="V360">
            <v>0</v>
          </cell>
          <cell r="X360">
            <v>2360.9059154748006</v>
          </cell>
          <cell r="Y360">
            <v>2444.4819848826087</v>
          </cell>
          <cell r="AA360">
            <v>0</v>
          </cell>
          <cell r="AB360">
            <v>2360.9059154748006</v>
          </cell>
          <cell r="AC360" t="str">
            <v>Importado</v>
          </cell>
          <cell r="AD360" t="str">
            <v xml:space="preserve"> Parallel</v>
          </cell>
          <cell r="AE360" t="str">
            <v>STANDARD</v>
          </cell>
        </row>
        <row r="361">
          <cell r="A361" t="str">
            <v>23475BR-4ND-CP</v>
          </cell>
          <cell r="B361" t="str">
            <v>MIST MON LAV BICA AL PARALLEL CP</v>
          </cell>
          <cell r="C361" t="str">
            <v>Parallel</v>
          </cell>
          <cell r="D361" t="str">
            <v>Metais</v>
          </cell>
          <cell r="E361" t="str">
            <v>8481.80.19</v>
          </cell>
          <cell r="F361">
            <v>3118.95</v>
          </cell>
          <cell r="L361">
            <v>1563.6257780818819</v>
          </cell>
          <cell r="M361">
            <v>1311.2827130312035</v>
          </cell>
          <cell r="N361">
            <v>1311.2827130312035</v>
          </cell>
          <cell r="T361">
            <v>0</v>
          </cell>
          <cell r="U361">
            <v>0</v>
          </cell>
          <cell r="V361">
            <v>0</v>
          </cell>
          <cell r="X361">
            <v>2444.7982899904619</v>
          </cell>
          <cell r="Y361">
            <v>2531.3441494561243</v>
          </cell>
          <cell r="AA361">
            <v>0</v>
          </cell>
          <cell r="AB361">
            <v>2444.7982899904619</v>
          </cell>
          <cell r="AC361" t="str">
            <v>Importado</v>
          </cell>
          <cell r="AD361" t="str">
            <v xml:space="preserve"> Parallel</v>
          </cell>
          <cell r="AE361" t="str">
            <v>STANDARD</v>
          </cell>
        </row>
        <row r="362">
          <cell r="A362" t="str">
            <v>23475BR-4ND-BL</v>
          </cell>
          <cell r="B362" t="str">
            <v>MIST MON LAV BICA AL PARALLEL BL</v>
          </cell>
          <cell r="C362" t="str">
            <v>Parallel</v>
          </cell>
          <cell r="D362" t="str">
            <v>Metais</v>
          </cell>
          <cell r="E362" t="str">
            <v>8481.80.19</v>
          </cell>
          <cell r="F362">
            <v>5997.23</v>
          </cell>
          <cell r="L362">
            <v>1887.3869757702541</v>
          </cell>
          <cell r="M362">
            <v>1582.7942649831239</v>
          </cell>
          <cell r="N362">
            <v>1582.7942649831239</v>
          </cell>
          <cell r="T362">
            <v>0</v>
          </cell>
          <cell r="U362">
            <v>0</v>
          </cell>
          <cell r="V362">
            <v>0</v>
          </cell>
          <cell r="X362">
            <v>3285.1977021746825</v>
          </cell>
          <cell r="Y362">
            <v>3401.4937008316665</v>
          </cell>
          <cell r="AA362">
            <v>0</v>
          </cell>
          <cell r="AB362">
            <v>3285.1977021746825</v>
          </cell>
          <cell r="AC362" t="str">
            <v>Importado</v>
          </cell>
          <cell r="AD362" t="str">
            <v xml:space="preserve"> Parallel</v>
          </cell>
          <cell r="AE362" t="str">
            <v>LUXURY</v>
          </cell>
        </row>
        <row r="363">
          <cell r="A363" t="str">
            <v>23475BR-4ND-RGD</v>
          </cell>
          <cell r="B363" t="str">
            <v>MIST MON LAV BICA AL PARALLEL RGD</v>
          </cell>
          <cell r="C363" t="str">
            <v>Parallel</v>
          </cell>
          <cell r="D363" t="str">
            <v>Metais</v>
          </cell>
          <cell r="E363" t="str">
            <v>8481.80.19</v>
          </cell>
          <cell r="F363">
            <v>4637.5600000000004</v>
          </cell>
          <cell r="L363">
            <v>2032.7152810175971</v>
          </cell>
          <cell r="M363">
            <v>1704.6690108821924</v>
          </cell>
          <cell r="N363">
            <v>1704.6690108821924</v>
          </cell>
          <cell r="T363">
            <v>0</v>
          </cell>
          <cell r="U363">
            <v>0</v>
          </cell>
          <cell r="V363">
            <v>0</v>
          </cell>
          <cell r="X363">
            <v>3178.2377769876002</v>
          </cell>
          <cell r="Y363">
            <v>3290.7473942929614</v>
          </cell>
          <cell r="AA363">
            <v>0</v>
          </cell>
          <cell r="AB363">
            <v>3178.2377769876002</v>
          </cell>
          <cell r="AC363" t="str">
            <v>Importado</v>
          </cell>
          <cell r="AD363" t="str">
            <v xml:space="preserve"> Parallel</v>
          </cell>
          <cell r="AE363" t="str">
            <v>STANDARD</v>
          </cell>
        </row>
        <row r="364">
          <cell r="A364" t="str">
            <v>23524BR-CP</v>
          </cell>
          <cell r="B364" t="str">
            <v>PORTA TOALHA BARRA PARALLEL 457MM CP</v>
          </cell>
          <cell r="C364" t="str">
            <v>Parallel</v>
          </cell>
          <cell r="D364" t="str">
            <v>Metais</v>
          </cell>
          <cell r="E364" t="str">
            <v>8302.50.00</v>
          </cell>
          <cell r="F364">
            <v>780.36</v>
          </cell>
          <cell r="L364">
            <v>360.22425486074155</v>
          </cell>
          <cell r="M364">
            <v>302.09008116563626</v>
          </cell>
          <cell r="N364">
            <v>302.09008116563626</v>
          </cell>
          <cell r="T364">
            <v>0</v>
          </cell>
          <cell r="U364">
            <v>0</v>
          </cell>
          <cell r="V364">
            <v>0</v>
          </cell>
          <cell r="X364">
            <v>606.90047727162164</v>
          </cell>
          <cell r="Y364">
            <v>628.38475416703716</v>
          </cell>
          <cell r="AA364">
            <v>0</v>
          </cell>
          <cell r="AB364">
            <v>606.90047727162164</v>
          </cell>
          <cell r="AC364" t="str">
            <v>Importado</v>
          </cell>
          <cell r="AD364" t="str">
            <v xml:space="preserve"> Parallel</v>
          </cell>
          <cell r="AE364" t="str">
            <v>LUXURY</v>
          </cell>
        </row>
        <row r="365">
          <cell r="A365" t="str">
            <v>23525BR-CP</v>
          </cell>
          <cell r="B365" t="str">
            <v>PORTA TOALHA BARRA PARALLEL 610MM CP</v>
          </cell>
          <cell r="C365" t="str">
            <v>Parallel</v>
          </cell>
          <cell r="D365" t="str">
            <v>Metais</v>
          </cell>
          <cell r="E365" t="str">
            <v>8302.50.00</v>
          </cell>
          <cell r="F365">
            <v>1025.8800000000001</v>
          </cell>
          <cell r="L365">
            <v>473.56018292262047</v>
          </cell>
          <cell r="M365">
            <v>397.13548481407076</v>
          </cell>
          <cell r="N365">
            <v>397.13548481407076</v>
          </cell>
          <cell r="T365">
            <v>0</v>
          </cell>
          <cell r="U365">
            <v>0</v>
          </cell>
          <cell r="V365">
            <v>0</v>
          </cell>
          <cell r="X365">
            <v>797.8453664079517</v>
          </cell>
          <cell r="Y365">
            <v>826.08909237879334</v>
          </cell>
          <cell r="AA365">
            <v>0</v>
          </cell>
          <cell r="AB365">
            <v>797.8453664079517</v>
          </cell>
          <cell r="AC365" t="str">
            <v>Importado</v>
          </cell>
          <cell r="AD365" t="str">
            <v xml:space="preserve"> Parallel</v>
          </cell>
          <cell r="AE365" t="str">
            <v>LUXURY</v>
          </cell>
        </row>
        <row r="366">
          <cell r="A366" t="str">
            <v>23526BR-CP</v>
          </cell>
          <cell r="B366" t="str">
            <v>TOALHEIRO PARALLEL CP</v>
          </cell>
          <cell r="C366" t="str">
            <v>Parallel</v>
          </cell>
          <cell r="D366" t="str">
            <v>Metais</v>
          </cell>
          <cell r="E366" t="str">
            <v>8302.50.00</v>
          </cell>
          <cell r="F366">
            <v>556.52</v>
          </cell>
          <cell r="L366">
            <v>256.89788743813165</v>
          </cell>
          <cell r="M366">
            <v>215.43886237607003</v>
          </cell>
          <cell r="N366">
            <v>215.43886237607003</v>
          </cell>
          <cell r="T366">
            <v>0</v>
          </cell>
          <cell r="U366">
            <v>0</v>
          </cell>
          <cell r="V366">
            <v>0</v>
          </cell>
          <cell r="X366">
            <v>432.81807458272442</v>
          </cell>
          <cell r="Y366">
            <v>448.1398344229529</v>
          </cell>
          <cell r="AA366">
            <v>0</v>
          </cell>
          <cell r="AB366">
            <v>432.81807458272442</v>
          </cell>
          <cell r="AC366" t="str">
            <v>Importado</v>
          </cell>
          <cell r="AD366" t="str">
            <v xml:space="preserve"> Parallel</v>
          </cell>
          <cell r="AE366" t="str">
            <v>LUXURY</v>
          </cell>
        </row>
        <row r="367">
          <cell r="A367" t="str">
            <v>23529BR-CP</v>
          </cell>
          <cell r="B367" t="str">
            <v>CABIDE PARALLEL CP</v>
          </cell>
          <cell r="C367" t="str">
            <v>Parallel</v>
          </cell>
          <cell r="D367" t="str">
            <v>Metais</v>
          </cell>
          <cell r="E367" t="str">
            <v>8302.50.00</v>
          </cell>
          <cell r="F367">
            <v>355.37</v>
          </cell>
          <cell r="L367">
            <v>164.04389838910808</v>
          </cell>
          <cell r="M367">
            <v>137.56995513322897</v>
          </cell>
          <cell r="N367">
            <v>137.56995513322897</v>
          </cell>
          <cell r="T367">
            <v>0</v>
          </cell>
          <cell r="U367">
            <v>0</v>
          </cell>
          <cell r="V367">
            <v>0</v>
          </cell>
          <cell r="X367">
            <v>276.37780666464073</v>
          </cell>
          <cell r="Y367">
            <v>286.16158102056903</v>
          </cell>
          <cell r="AA367">
            <v>0</v>
          </cell>
          <cell r="AB367">
            <v>276.37780666464073</v>
          </cell>
          <cell r="AC367" t="str">
            <v>Importado</v>
          </cell>
          <cell r="AD367" t="str">
            <v xml:space="preserve"> Parallel</v>
          </cell>
          <cell r="AE367" t="str">
            <v>LUXURY</v>
          </cell>
        </row>
        <row r="368">
          <cell r="A368" t="str">
            <v>23528BR-CP</v>
          </cell>
          <cell r="B368" t="str">
            <v>PAPELEIRA PARALLEL CP</v>
          </cell>
          <cell r="C368" t="str">
            <v>Parallel</v>
          </cell>
          <cell r="D368" t="str">
            <v>Metais</v>
          </cell>
          <cell r="E368" t="str">
            <v>7418.20.00</v>
          </cell>
          <cell r="F368">
            <v>1068.73</v>
          </cell>
          <cell r="L368">
            <v>299.63381044858914</v>
          </cell>
          <cell r="M368">
            <v>251.27792173066121</v>
          </cell>
          <cell r="N368">
            <v>251.27792173066121</v>
          </cell>
          <cell r="T368">
            <v>0</v>
          </cell>
          <cell r="U368">
            <v>0</v>
          </cell>
          <cell r="V368">
            <v>0</v>
          </cell>
          <cell r="X368">
            <v>577.14964315207624</v>
          </cell>
          <cell r="Y368">
            <v>597.5807405196598</v>
          </cell>
          <cell r="AA368">
            <v>0</v>
          </cell>
          <cell r="AB368">
            <v>577.14964315207624</v>
          </cell>
          <cell r="AC368" t="str">
            <v>Importado</v>
          </cell>
          <cell r="AD368" t="str">
            <v xml:space="preserve"> Parallel</v>
          </cell>
          <cell r="AE368" t="str">
            <v>LUXURY</v>
          </cell>
        </row>
        <row r="369">
          <cell r="A369" t="str">
            <v>23528BR-BL</v>
          </cell>
          <cell r="B369" t="str">
            <v>PAPELEIRA PARALLEL BL</v>
          </cell>
          <cell r="C369" t="str">
            <v>Parallel</v>
          </cell>
          <cell r="D369" t="str">
            <v>Metais</v>
          </cell>
          <cell r="E369" t="str">
            <v>7418.20.00</v>
          </cell>
          <cell r="F369">
            <v>1442.78</v>
          </cell>
          <cell r="L369">
            <v>374.54226306073645</v>
          </cell>
          <cell r="M369">
            <v>314.09740216332654</v>
          </cell>
          <cell r="N369">
            <v>314.09740216332654</v>
          </cell>
          <cell r="T369">
            <v>0</v>
          </cell>
          <cell r="U369">
            <v>0</v>
          </cell>
          <cell r="V369">
            <v>0</v>
          </cell>
          <cell r="X369">
            <v>721.43705394009532</v>
          </cell>
          <cell r="Y369">
            <v>746.97592564957483</v>
          </cell>
          <cell r="AA369">
            <v>0</v>
          </cell>
          <cell r="AB369">
            <v>721.43705394009532</v>
          </cell>
          <cell r="AC369" t="str">
            <v>Importado</v>
          </cell>
          <cell r="AD369" t="str">
            <v xml:space="preserve"> Parallel</v>
          </cell>
          <cell r="AE369" t="str">
            <v>LUXURY</v>
          </cell>
        </row>
        <row r="370">
          <cell r="A370" t="str">
            <v>23527BR-CP</v>
          </cell>
          <cell r="B370" t="str">
            <v>PAPELEIRA VERTICAL PARALLEL CP</v>
          </cell>
          <cell r="C370" t="str">
            <v>Parallel</v>
          </cell>
          <cell r="D370" t="str">
            <v>Metais</v>
          </cell>
          <cell r="E370" t="str">
            <v>7418.20.00</v>
          </cell>
          <cell r="F370">
            <v>1389.72</v>
          </cell>
          <cell r="L370">
            <v>299.63381044858914</v>
          </cell>
          <cell r="M370">
            <v>251.27792173066121</v>
          </cell>
          <cell r="N370">
            <v>251.27792173066121</v>
          </cell>
          <cell r="T370">
            <v>0</v>
          </cell>
          <cell r="U370">
            <v>0</v>
          </cell>
          <cell r="V370">
            <v>0</v>
          </cell>
          <cell r="X370">
            <v>577.14964315207624</v>
          </cell>
          <cell r="Y370">
            <v>597.5807405196598</v>
          </cell>
          <cell r="AA370">
            <v>0</v>
          </cell>
          <cell r="AB370">
            <v>577.14964315207624</v>
          </cell>
          <cell r="AC370" t="str">
            <v>Importado</v>
          </cell>
          <cell r="AD370" t="str">
            <v xml:space="preserve"> Parallel</v>
          </cell>
          <cell r="AE370" t="str">
            <v>LUXURY</v>
          </cell>
        </row>
        <row r="371">
          <cell r="A371" t="str">
            <v>72275BR-4ND-CP</v>
          </cell>
          <cell r="B371" t="str">
            <v>MIST MON LAV BICA BX ALEO CP</v>
          </cell>
          <cell r="C371" t="str">
            <v>Aleo</v>
          </cell>
          <cell r="D371" t="str">
            <v>Metais</v>
          </cell>
          <cell r="E371" t="str">
            <v>8481.80.19</v>
          </cell>
          <cell r="F371">
            <v>2147.5500000000002</v>
          </cell>
          <cell r="L371">
            <v>733.08315107088492</v>
          </cell>
          <cell r="M371">
            <v>614.77578375108794</v>
          </cell>
          <cell r="N371">
            <v>614.77578375108794</v>
          </cell>
          <cell r="T371">
            <v>0</v>
          </cell>
          <cell r="U371">
            <v>0</v>
          </cell>
          <cell r="V371">
            <v>0</v>
          </cell>
          <cell r="X371">
            <v>1250.9383363812003</v>
          </cell>
          <cell r="Y371">
            <v>1295.221553489095</v>
          </cell>
          <cell r="AA371">
            <v>0</v>
          </cell>
          <cell r="AB371">
            <v>1250.9383363812003</v>
          </cell>
          <cell r="AC371" t="str">
            <v>Importado</v>
          </cell>
          <cell r="AD371" t="str">
            <v xml:space="preserve"> Aleo</v>
          </cell>
          <cell r="AE371" t="str">
            <v>STANDARD</v>
          </cell>
        </row>
        <row r="372">
          <cell r="A372" t="str">
            <v>72288BR-4ND-CP</v>
          </cell>
          <cell r="B372" t="str">
            <v>TORN LAV BICA BX ALEO CP</v>
          </cell>
          <cell r="C372" t="str">
            <v>Aleo</v>
          </cell>
          <cell r="D372" t="str">
            <v>Metais</v>
          </cell>
          <cell r="E372" t="str">
            <v>8481.80.19</v>
          </cell>
          <cell r="F372">
            <v>2348.8000000000002</v>
          </cell>
          <cell r="L372">
            <v>737.45672216111325</v>
          </cell>
          <cell r="M372">
            <v>618.4435335702708</v>
          </cell>
          <cell r="N372">
            <v>618.4435335702708</v>
          </cell>
          <cell r="T372">
            <v>0</v>
          </cell>
          <cell r="U372">
            <v>0</v>
          </cell>
          <cell r="V372">
            <v>0</v>
          </cell>
          <cell r="X372">
            <v>1258.4016052632005</v>
          </cell>
          <cell r="Y372">
            <v>1302.9490220895179</v>
          </cell>
          <cell r="AA372">
            <v>0</v>
          </cell>
          <cell r="AB372">
            <v>1258.4016052632005</v>
          </cell>
          <cell r="AC372" t="str">
            <v>Importado</v>
          </cell>
          <cell r="AD372" t="str">
            <v xml:space="preserve"> Aleo</v>
          </cell>
          <cell r="AE372" t="str">
            <v>STANDARD</v>
          </cell>
        </row>
        <row r="373">
          <cell r="A373" t="str">
            <v>72298BR-4ND-CP</v>
          </cell>
          <cell r="B373" t="str">
            <v>MIST MON LAV BICA AL ALEO CP</v>
          </cell>
          <cell r="C373" t="str">
            <v>Aleo</v>
          </cell>
          <cell r="D373" t="str">
            <v>Metais</v>
          </cell>
          <cell r="E373" t="str">
            <v>8481.80.19</v>
          </cell>
          <cell r="F373">
            <v>2577.06</v>
          </cell>
          <cell r="L373">
            <v>920.92955337854903</v>
          </cell>
          <cell r="M373">
            <v>772.30691652206849</v>
          </cell>
          <cell r="N373">
            <v>772.30691652206849</v>
          </cell>
          <cell r="T373">
            <v>0</v>
          </cell>
          <cell r="U373">
            <v>0</v>
          </cell>
          <cell r="V373">
            <v>0</v>
          </cell>
          <cell r="X373">
            <v>1571.4810112751998</v>
          </cell>
          <cell r="Y373">
            <v>1627.1114390743421</v>
          </cell>
          <cell r="AA373">
            <v>0</v>
          </cell>
          <cell r="AB373">
            <v>1571.4810112751998</v>
          </cell>
          <cell r="AC373" t="str">
            <v>Importado</v>
          </cell>
          <cell r="AD373" t="str">
            <v xml:space="preserve"> Aleo</v>
          </cell>
          <cell r="AE373" t="str">
            <v>STANDARD</v>
          </cell>
        </row>
        <row r="374">
          <cell r="A374" t="str">
            <v>98867BR-4-CP</v>
          </cell>
          <cell r="B374" t="str">
            <v>MIST LAV BICA BX ALEO CP</v>
          </cell>
          <cell r="C374" t="str">
            <v>Aleo</v>
          </cell>
          <cell r="D374" t="str">
            <v>Metais</v>
          </cell>
          <cell r="E374" t="str">
            <v>8481.80.19</v>
          </cell>
          <cell r="F374">
            <v>3383.55</v>
          </cell>
          <cell r="L374">
            <v>911.39242988371382</v>
          </cell>
          <cell r="M374">
            <v>764.30892534916632</v>
          </cell>
          <cell r="N374">
            <v>764.30892534916632</v>
          </cell>
          <cell r="T374">
            <v>0</v>
          </cell>
          <cell r="U374">
            <v>0</v>
          </cell>
          <cell r="V374">
            <v>0</v>
          </cell>
          <cell r="X374">
            <v>1555.2318688992002</v>
          </cell>
          <cell r="Y374">
            <v>1610.2870770582322</v>
          </cell>
          <cell r="AA374">
            <v>0</v>
          </cell>
          <cell r="AB374">
            <v>1555.2318688992002</v>
          </cell>
          <cell r="AC374" t="str">
            <v>Importado</v>
          </cell>
          <cell r="AD374" t="str">
            <v xml:space="preserve"> Aleo</v>
          </cell>
          <cell r="AE374" t="str">
            <v>STANDARD</v>
          </cell>
        </row>
        <row r="375">
          <cell r="A375" t="str">
            <v>72279BR-4-CP</v>
          </cell>
          <cell r="B375" t="str">
            <v>MIST MON BIDÊ ALEO CP</v>
          </cell>
          <cell r="C375" t="str">
            <v>Aleo</v>
          </cell>
          <cell r="D375" t="str">
            <v>Metais</v>
          </cell>
          <cell r="E375" t="str">
            <v>8481.80.19</v>
          </cell>
          <cell r="F375">
            <v>3360.21</v>
          </cell>
          <cell r="L375">
            <v>1523.7395350247889</v>
          </cell>
          <cell r="M375">
            <v>1277.833442917042</v>
          </cell>
          <cell r="N375">
            <v>1277.833442917042</v>
          </cell>
          <cell r="T375">
            <v>0</v>
          </cell>
          <cell r="U375">
            <v>0</v>
          </cell>
          <cell r="V375">
            <v>0</v>
          </cell>
          <cell r="X375">
            <v>2936.2908270600888</v>
          </cell>
          <cell r="Y375">
            <v>3040.2355223380164</v>
          </cell>
          <cell r="AA375">
            <v>0</v>
          </cell>
          <cell r="AB375">
            <v>2936.2908270600888</v>
          </cell>
          <cell r="AC375" t="str">
            <v>Importado</v>
          </cell>
          <cell r="AD375" t="str">
            <v xml:space="preserve"> Aleo</v>
          </cell>
          <cell r="AE375" t="str">
            <v>LUXURY</v>
          </cell>
        </row>
        <row r="376">
          <cell r="A376" t="str">
            <v>T72290BR-4-CP</v>
          </cell>
          <cell r="B376" t="str">
            <v>ACAB MIST MON CHUV/BANH ALEO CP</v>
          </cell>
          <cell r="C376" t="str">
            <v>Aleo</v>
          </cell>
          <cell r="D376" t="str">
            <v>Metais</v>
          </cell>
          <cell r="E376" t="str">
            <v>8481.90.90</v>
          </cell>
          <cell r="F376">
            <v>1085.28</v>
          </cell>
          <cell r="L376">
            <v>490.92547270282409</v>
          </cell>
          <cell r="M376">
            <v>411.69830707931357</v>
          </cell>
          <cell r="N376">
            <v>411.69830707931357</v>
          </cell>
          <cell r="T376">
            <v>0</v>
          </cell>
          <cell r="U376">
            <v>0</v>
          </cell>
          <cell r="V376">
            <v>0</v>
          </cell>
          <cell r="X376">
            <v>837.71886688919983</v>
          </cell>
          <cell r="Y376">
            <v>867.37411477707758</v>
          </cell>
          <cell r="AA376">
            <v>0</v>
          </cell>
          <cell r="AB376">
            <v>837.71886688919983</v>
          </cell>
          <cell r="AC376" t="str">
            <v>Importado</v>
          </cell>
          <cell r="AD376" t="str">
            <v xml:space="preserve"> Aleo</v>
          </cell>
          <cell r="AE376" t="str">
            <v>STANDARD</v>
          </cell>
        </row>
        <row r="377">
          <cell r="A377" t="str">
            <v>T72291BR-4-CP</v>
          </cell>
          <cell r="B377" t="str">
            <v>ACAB MIST MON CHUV ALEO CR</v>
          </cell>
          <cell r="C377" t="str">
            <v>Aleo</v>
          </cell>
          <cell r="D377" t="str">
            <v>Metais</v>
          </cell>
          <cell r="E377" t="str">
            <v>8481.90.90</v>
          </cell>
          <cell r="F377">
            <v>1069.78</v>
          </cell>
          <cell r="L377">
            <v>350.44752033963874</v>
          </cell>
          <cell r="M377">
            <v>293.89114818108033</v>
          </cell>
          <cell r="N377">
            <v>293.89114818108033</v>
          </cell>
          <cell r="T377">
            <v>0</v>
          </cell>
          <cell r="U377">
            <v>0</v>
          </cell>
          <cell r="V377">
            <v>0</v>
          </cell>
          <cell r="X377">
            <v>598.00622814000008</v>
          </cell>
          <cell r="Y377">
            <v>619.1756486161562</v>
          </cell>
          <cell r="AA377">
            <v>0</v>
          </cell>
          <cell r="AB377">
            <v>598.00622814000008</v>
          </cell>
          <cell r="AC377" t="str">
            <v>Importado</v>
          </cell>
          <cell r="AD377" t="str">
            <v xml:space="preserve"> Aleo</v>
          </cell>
          <cell r="AE377" t="str">
            <v>STANDARD</v>
          </cell>
        </row>
        <row r="378">
          <cell r="A378" t="str">
            <v>T75729BR-4-CP</v>
          </cell>
          <cell r="B378" t="str">
            <v>ACAB MIST CHUV ALEO CP</v>
          </cell>
          <cell r="C378" t="str">
            <v>Aleo</v>
          </cell>
          <cell r="D378" t="str">
            <v>Metais</v>
          </cell>
          <cell r="E378" t="str">
            <v>8481.90.90</v>
          </cell>
          <cell r="F378">
            <v>1543.46</v>
          </cell>
          <cell r="L378">
            <v>364.13835836730874</v>
          </cell>
          <cell r="M378">
            <v>305.37251378929926</v>
          </cell>
          <cell r="N378">
            <v>305.37251378929926</v>
          </cell>
          <cell r="T378">
            <v>0</v>
          </cell>
          <cell r="U378">
            <v>0</v>
          </cell>
          <cell r="V378">
            <v>0</v>
          </cell>
          <cell r="X378">
            <v>621.3785410692002</v>
          </cell>
          <cell r="Y378">
            <v>643.37534142304992</v>
          </cell>
          <cell r="AA378">
            <v>0</v>
          </cell>
          <cell r="AB378">
            <v>621.3785410692002</v>
          </cell>
          <cell r="AC378" t="str">
            <v>Importado</v>
          </cell>
          <cell r="AD378" t="str">
            <v xml:space="preserve"> Aleo</v>
          </cell>
          <cell r="AE378" t="str">
            <v>STANDARD</v>
          </cell>
        </row>
        <row r="379">
          <cell r="A379" t="str">
            <v>T75728BR-4-CP</v>
          </cell>
          <cell r="B379" t="str">
            <v>ACAB REG GAV/PRES ALEO CP</v>
          </cell>
          <cell r="C379" t="str">
            <v>Aleo</v>
          </cell>
          <cell r="D379" t="str">
            <v>Metais</v>
          </cell>
          <cell r="E379" t="str">
            <v>8481.90.90</v>
          </cell>
          <cell r="F379">
            <v>783.09</v>
          </cell>
          <cell r="L379">
            <v>214.28785485435517</v>
          </cell>
          <cell r="M379">
            <v>179.705376837514</v>
          </cell>
          <cell r="N379">
            <v>179.705376837514</v>
          </cell>
          <cell r="T379">
            <v>0</v>
          </cell>
          <cell r="U379">
            <v>0</v>
          </cell>
          <cell r="V379">
            <v>0</v>
          </cell>
          <cell r="X379">
            <v>365.6623865148</v>
          </cell>
          <cell r="Y379">
            <v>378.60683499742396</v>
          </cell>
          <cell r="AA379">
            <v>0</v>
          </cell>
          <cell r="AB379">
            <v>365.6623865148</v>
          </cell>
          <cell r="AC379" t="str">
            <v>Importado</v>
          </cell>
          <cell r="AD379" t="str">
            <v xml:space="preserve"> Aleo</v>
          </cell>
          <cell r="AE379" t="str">
            <v>STANDARD</v>
          </cell>
        </row>
        <row r="380">
          <cell r="A380" t="str">
            <v>72292BR-4-CP</v>
          </cell>
          <cell r="B380" t="str">
            <v>MIST MON BANH BICA BX ALEO CP</v>
          </cell>
          <cell r="C380" t="str">
            <v>Aleo</v>
          </cell>
          <cell r="D380" t="str">
            <v>Metais</v>
          </cell>
          <cell r="E380" t="str">
            <v>8481.80.19</v>
          </cell>
          <cell r="F380">
            <v>7680.48</v>
          </cell>
          <cell r="L380">
            <v>3482.8332229137941</v>
          </cell>
          <cell r="M380">
            <v>2920.7621552389455</v>
          </cell>
          <cell r="N380">
            <v>2920.7621552389455</v>
          </cell>
          <cell r="T380">
            <v>0</v>
          </cell>
          <cell r="U380">
            <v>0</v>
          </cell>
          <cell r="V380">
            <v>0</v>
          </cell>
          <cell r="X380">
            <v>6711.5218904230396</v>
          </cell>
          <cell r="Y380">
            <v>6949.1097653440156</v>
          </cell>
          <cell r="AA380">
            <v>0</v>
          </cell>
          <cell r="AB380">
            <v>6711.5218904230396</v>
          </cell>
          <cell r="AC380" t="str">
            <v>Importado</v>
          </cell>
          <cell r="AD380" t="str">
            <v xml:space="preserve"> Aleo</v>
          </cell>
          <cell r="AE380" t="str">
            <v>LUXURY</v>
          </cell>
        </row>
        <row r="381">
          <cell r="A381" t="str">
            <v>74013BR-4ND-CP</v>
          </cell>
          <cell r="B381" t="str">
            <v>MIST MON LAV BICA BX TAUT CP</v>
          </cell>
          <cell r="C381" t="str">
            <v>Taut</v>
          </cell>
          <cell r="D381" t="str">
            <v>Metais</v>
          </cell>
          <cell r="E381" t="str">
            <v>8481.80.19</v>
          </cell>
          <cell r="F381">
            <v>1220.55</v>
          </cell>
          <cell r="L381">
            <v>563.59734828550859</v>
          </cell>
          <cell r="M381">
            <v>472.64215663136309</v>
          </cell>
          <cell r="N381">
            <v>472.64215663136309</v>
          </cell>
          <cell r="T381">
            <v>0</v>
          </cell>
          <cell r="U381">
            <v>0</v>
          </cell>
          <cell r="V381">
            <v>0</v>
          </cell>
          <cell r="X381">
            <v>961.74139079159852</v>
          </cell>
          <cell r="Y381">
            <v>995.78703602562121</v>
          </cell>
          <cell r="AA381">
            <v>0</v>
          </cell>
          <cell r="AB381">
            <v>961.74139079159852</v>
          </cell>
          <cell r="AC381" t="str">
            <v>Importado</v>
          </cell>
          <cell r="AD381" t="str">
            <v xml:space="preserve"> Taut</v>
          </cell>
          <cell r="AE381" t="str">
            <v>STANDARD</v>
          </cell>
        </row>
        <row r="382">
          <cell r="A382" t="str">
            <v>74013BR-B4ND-BL</v>
          </cell>
          <cell r="B382" t="str">
            <v>MIST MON LAV BICA BX TAUT BL</v>
          </cell>
          <cell r="C382" t="str">
            <v>Taut</v>
          </cell>
          <cell r="D382" t="str">
            <v>Metais</v>
          </cell>
          <cell r="E382" t="str">
            <v>8481.80.19</v>
          </cell>
          <cell r="F382">
            <v>3307.82</v>
          </cell>
          <cell r="L382">
            <v>704.49668535688579</v>
          </cell>
          <cell r="M382">
            <v>590.80269578920388</v>
          </cell>
          <cell r="N382">
            <v>590.80269578920388</v>
          </cell>
          <cell r="T382">
            <v>0</v>
          </cell>
          <cell r="U382">
            <v>0</v>
          </cell>
          <cell r="V382">
            <v>0</v>
          </cell>
          <cell r="X382">
            <v>1202.1767384894981</v>
          </cell>
          <cell r="Y382">
            <v>1244.7337950320266</v>
          </cell>
          <cell r="AA382">
            <v>0</v>
          </cell>
          <cell r="AB382">
            <v>1202.1767384894981</v>
          </cell>
          <cell r="AC382" t="str">
            <v>Importado</v>
          </cell>
          <cell r="AD382" t="str">
            <v xml:space="preserve"> Taut</v>
          </cell>
          <cell r="AE382" t="str">
            <v>STANDARD</v>
          </cell>
        </row>
        <row r="383">
          <cell r="A383" t="str">
            <v>74026BR-4BND-CP</v>
          </cell>
          <cell r="B383" t="str">
            <v>MIST MON LAV BICA AL TAUT CP</v>
          </cell>
          <cell r="C383" t="str">
            <v>Taut</v>
          </cell>
          <cell r="D383" t="str">
            <v>Metais</v>
          </cell>
          <cell r="E383" t="str">
            <v>8481.80.19</v>
          </cell>
          <cell r="F383">
            <v>1745.28</v>
          </cell>
          <cell r="L383">
            <v>724.36892236087658</v>
          </cell>
          <cell r="M383">
            <v>607.4678858991789</v>
          </cell>
          <cell r="N383">
            <v>607.4678858991789</v>
          </cell>
          <cell r="T383">
            <v>0</v>
          </cell>
          <cell r="U383">
            <v>0</v>
          </cell>
          <cell r="V383">
            <v>0</v>
          </cell>
          <cell r="X383">
            <v>1236.0873760235995</v>
          </cell>
          <cell r="Y383">
            <v>1279.8448691348351</v>
          </cell>
          <cell r="AA383">
            <v>0</v>
          </cell>
          <cell r="AB383">
            <v>1236.0873760235995</v>
          </cell>
          <cell r="AC383" t="str">
            <v>Importado</v>
          </cell>
          <cell r="AD383" t="str">
            <v xml:space="preserve"> Taut</v>
          </cell>
          <cell r="AE383" t="str">
            <v>STANDARD</v>
          </cell>
        </row>
        <row r="384">
          <cell r="A384" t="str">
            <v>74026BR-B4ND-BL</v>
          </cell>
          <cell r="B384" t="str">
            <v>MIST MON LAV BICA AL TAUT BL</v>
          </cell>
          <cell r="C384" t="str">
            <v>Taut</v>
          </cell>
          <cell r="D384" t="str">
            <v>Metais</v>
          </cell>
          <cell r="E384" t="str">
            <v>8481.80.19</v>
          </cell>
          <cell r="F384">
            <v>3965.28</v>
          </cell>
          <cell r="L384">
            <v>905.46115295109576</v>
          </cell>
          <cell r="M384">
            <v>759.3348573739737</v>
          </cell>
          <cell r="N384">
            <v>759.3348573739737</v>
          </cell>
          <cell r="T384">
            <v>0</v>
          </cell>
          <cell r="U384">
            <v>0</v>
          </cell>
          <cell r="V384">
            <v>0</v>
          </cell>
          <cell r="X384">
            <v>1545.1092200294995</v>
          </cell>
          <cell r="Y384">
            <v>1599.8060864185441</v>
          </cell>
          <cell r="AA384">
            <v>0</v>
          </cell>
          <cell r="AB384">
            <v>1545.1092200294995</v>
          </cell>
          <cell r="AC384" t="str">
            <v>Importado</v>
          </cell>
          <cell r="AD384" t="str">
            <v xml:space="preserve"> Taut</v>
          </cell>
          <cell r="AE384" t="str">
            <v>STANDARD</v>
          </cell>
        </row>
        <row r="385">
          <cell r="A385" t="str">
            <v>74028BR-4ND-CP</v>
          </cell>
          <cell r="B385" t="str">
            <v>TORN LAV BICA BX TAUT CP</v>
          </cell>
          <cell r="C385" t="str">
            <v>Taut</v>
          </cell>
          <cell r="D385" t="str">
            <v>Metais</v>
          </cell>
          <cell r="E385" t="str">
            <v>8481.80.19</v>
          </cell>
          <cell r="F385">
            <v>1583.23</v>
          </cell>
          <cell r="L385">
            <v>496.32169733841317</v>
          </cell>
          <cell r="M385">
            <v>416.2236712549805</v>
          </cell>
          <cell r="N385">
            <v>416.2236712549805</v>
          </cell>
          <cell r="T385">
            <v>0</v>
          </cell>
          <cell r="U385">
            <v>0</v>
          </cell>
          <cell r="V385">
            <v>0</v>
          </cell>
          <cell r="X385">
            <v>846.94</v>
          </cell>
          <cell r="Y385">
            <v>876.92167600000016</v>
          </cell>
          <cell r="AA385">
            <v>0</v>
          </cell>
          <cell r="AB385">
            <v>846.94</v>
          </cell>
          <cell r="AC385" t="str">
            <v>Importado</v>
          </cell>
          <cell r="AD385" t="str">
            <v xml:space="preserve"> Taut</v>
          </cell>
          <cell r="AE385" t="str">
            <v>STANDARD</v>
          </cell>
        </row>
        <row r="386">
          <cell r="A386" t="str">
            <v>74029BR-4ND-CP</v>
          </cell>
          <cell r="B386" t="str">
            <v>TORN LAV BICA AL TAUT CP</v>
          </cell>
          <cell r="C386" t="str">
            <v>Taut</v>
          </cell>
          <cell r="D386" t="str">
            <v>Metais</v>
          </cell>
          <cell r="E386" t="str">
            <v>8481.80.19</v>
          </cell>
          <cell r="F386">
            <v>1164.8900000000001</v>
          </cell>
          <cell r="L386">
            <v>558.4256464735555</v>
          </cell>
          <cell r="M386">
            <v>468.30508104842841</v>
          </cell>
          <cell r="N386">
            <v>468.30508104842841</v>
          </cell>
          <cell r="T386">
            <v>0</v>
          </cell>
          <cell r="U386">
            <v>0</v>
          </cell>
          <cell r="V386">
            <v>0</v>
          </cell>
          <cell r="X386">
            <v>952.94</v>
          </cell>
          <cell r="Y386">
            <v>986.67407600000013</v>
          </cell>
          <cell r="AA386">
            <v>0</v>
          </cell>
          <cell r="AB386">
            <v>952.94</v>
          </cell>
          <cell r="AC386" t="str">
            <v>Importado</v>
          </cell>
          <cell r="AD386" t="str">
            <v xml:space="preserve"> Taut</v>
          </cell>
          <cell r="AE386" t="str">
            <v>STANDARD</v>
          </cell>
        </row>
        <row r="387">
          <cell r="A387" t="str">
            <v>74030BR-4-CP</v>
          </cell>
          <cell r="B387" t="str">
            <v>MIST MON BIDE TAUT CP</v>
          </cell>
          <cell r="C387" t="str">
            <v>Taut</v>
          </cell>
          <cell r="D387" t="str">
            <v>Metais</v>
          </cell>
          <cell r="E387" t="str">
            <v>8481.80.19</v>
          </cell>
          <cell r="F387">
            <v>2187.7600000000002</v>
          </cell>
          <cell r="L387">
            <v>884.0249067877279</v>
          </cell>
          <cell r="M387">
            <v>741.35806304100527</v>
          </cell>
          <cell r="N387">
            <v>741.35806304100527</v>
          </cell>
          <cell r="T387">
            <v>0</v>
          </cell>
          <cell r="U387">
            <v>0</v>
          </cell>
          <cell r="V387">
            <v>0</v>
          </cell>
          <cell r="X387">
            <v>1605.5701621017565</v>
          </cell>
          <cell r="Y387">
            <v>1662.407345840159</v>
          </cell>
          <cell r="AA387">
            <v>0</v>
          </cell>
          <cell r="AB387">
            <v>1605.5701621017565</v>
          </cell>
          <cell r="AC387" t="str">
            <v>Importado</v>
          </cell>
          <cell r="AD387" t="str">
            <v xml:space="preserve"> Taut</v>
          </cell>
          <cell r="AE387" t="str">
            <v>LUXURY</v>
          </cell>
        </row>
        <row r="388">
          <cell r="A388" t="str">
            <v>T74039BR-4-CP</v>
          </cell>
          <cell r="B388" t="str">
            <v>ACAB MIST MON CHUV TAUT CP</v>
          </cell>
          <cell r="C388" t="str">
            <v>Taut</v>
          </cell>
          <cell r="D388" t="str">
            <v>Metais</v>
          </cell>
          <cell r="E388" t="str">
            <v>8481.90.90</v>
          </cell>
          <cell r="F388">
            <v>914.19</v>
          </cell>
          <cell r="L388">
            <v>322.4733000134982</v>
          </cell>
          <cell r="M388">
            <v>270.43149943495092</v>
          </cell>
          <cell r="N388">
            <v>270.43149943495092</v>
          </cell>
          <cell r="T388">
            <v>0</v>
          </cell>
          <cell r="U388">
            <v>0</v>
          </cell>
          <cell r="V388">
            <v>0</v>
          </cell>
          <cell r="X388">
            <v>550.07125813079983</v>
          </cell>
          <cell r="Y388">
            <v>569.54378066863023</v>
          </cell>
          <cell r="AA388">
            <v>0</v>
          </cell>
          <cell r="AB388">
            <v>550.07125813079983</v>
          </cell>
          <cell r="AC388" t="str">
            <v>Importado</v>
          </cell>
          <cell r="AD388" t="str">
            <v xml:space="preserve"> Taut</v>
          </cell>
          <cell r="AE388" t="str">
            <v>STANDARD</v>
          </cell>
        </row>
        <row r="389">
          <cell r="A389" t="str">
            <v>T74041BR-4-CP</v>
          </cell>
          <cell r="B389" t="str">
            <v>ACAB MIST MON CHUV/BANH TAUT CP</v>
          </cell>
          <cell r="C389" t="str">
            <v>Taut</v>
          </cell>
          <cell r="D389" t="str">
            <v>Metais</v>
          </cell>
          <cell r="E389" t="str">
            <v>8481.90.90</v>
          </cell>
          <cell r="F389">
            <v>1279.8699999999999</v>
          </cell>
          <cell r="L389">
            <v>451.46043050060018</v>
          </cell>
          <cell r="M389">
            <v>378.60226304229008</v>
          </cell>
          <cell r="N389">
            <v>378.60226304229008</v>
          </cell>
          <cell r="T389">
            <v>0</v>
          </cell>
          <cell r="U389">
            <v>0</v>
          </cell>
          <cell r="V389">
            <v>0</v>
          </cell>
          <cell r="X389">
            <v>770.09598251279999</v>
          </cell>
          <cell r="Y389">
            <v>797.35738029375318</v>
          </cell>
          <cell r="AA389">
            <v>0</v>
          </cell>
          <cell r="AB389">
            <v>770.09598251279999</v>
          </cell>
          <cell r="AC389" t="str">
            <v>Importado</v>
          </cell>
          <cell r="AD389" t="str">
            <v xml:space="preserve"> Taut</v>
          </cell>
          <cell r="AE389" t="str">
            <v>STANDARD</v>
          </cell>
        </row>
        <row r="390">
          <cell r="A390" t="str">
            <v>T97098BR-4-CP</v>
          </cell>
          <cell r="B390" t="str">
            <v>ACAB REG GAV/PRES TAUT CP</v>
          </cell>
          <cell r="C390" t="str">
            <v>Taut</v>
          </cell>
          <cell r="D390" t="str">
            <v>Metais</v>
          </cell>
          <cell r="E390" t="str">
            <v>8481.90.90</v>
          </cell>
          <cell r="F390">
            <v>552.86</v>
          </cell>
          <cell r="L390">
            <v>192.82096935661062</v>
          </cell>
          <cell r="M390">
            <v>161.70288784661005</v>
          </cell>
          <cell r="N390">
            <v>161.70288784661005</v>
          </cell>
          <cell r="T390">
            <v>0</v>
          </cell>
          <cell r="U390">
            <v>0</v>
          </cell>
          <cell r="V390">
            <v>0</v>
          </cell>
          <cell r="X390">
            <v>328.91287265280005</v>
          </cell>
          <cell r="Y390">
            <v>340.55638834470921</v>
          </cell>
          <cell r="AA390">
            <v>0</v>
          </cell>
          <cell r="AB390">
            <v>328.91287265280005</v>
          </cell>
          <cell r="AC390" t="str">
            <v>Importado</v>
          </cell>
          <cell r="AD390" t="str">
            <v xml:space="preserve"> Taut</v>
          </cell>
          <cell r="AE390" t="str">
            <v>STANDARD</v>
          </cell>
        </row>
        <row r="391">
          <cell r="A391" t="str">
            <v>T97099BR-4-CP</v>
          </cell>
          <cell r="B391" t="str">
            <v>ACAB MIST CHUV TAUT CP</v>
          </cell>
          <cell r="C391" t="str">
            <v>Taut</v>
          </cell>
          <cell r="D391" t="str">
            <v>Metais</v>
          </cell>
          <cell r="E391" t="str">
            <v>8481.90.90</v>
          </cell>
          <cell r="F391">
            <v>1105.71</v>
          </cell>
          <cell r="L391">
            <v>342.14313536737126</v>
          </cell>
          <cell r="M391">
            <v>286.92695213805484</v>
          </cell>
          <cell r="N391">
            <v>286.92695213805484</v>
          </cell>
          <cell r="T391">
            <v>0</v>
          </cell>
          <cell r="U391">
            <v>0</v>
          </cell>
          <cell r="V391">
            <v>0</v>
          </cell>
          <cell r="X391">
            <v>583.72209833039983</v>
          </cell>
          <cell r="Y391">
            <v>604.38586061129604</v>
          </cell>
          <cell r="AA391">
            <v>0</v>
          </cell>
          <cell r="AB391">
            <v>583.72209833039983</v>
          </cell>
          <cell r="AC391" t="str">
            <v>Importado</v>
          </cell>
          <cell r="AD391" t="str">
            <v xml:space="preserve"> Taut</v>
          </cell>
          <cell r="AE391" t="str">
            <v>STANDARD</v>
          </cell>
        </row>
        <row r="392">
          <cell r="A392" t="str">
            <v>98827BR-4ND-CP</v>
          </cell>
          <cell r="B392" t="str">
            <v>MIST MON LAV BICA BX KUMIN CP</v>
          </cell>
          <cell r="C392" t="str">
            <v>Kumin</v>
          </cell>
          <cell r="D392" t="str">
            <v>Metais</v>
          </cell>
          <cell r="E392" t="str">
            <v>8481.80.19</v>
          </cell>
          <cell r="F392">
            <v>1278.1500000000001</v>
          </cell>
          <cell r="L392">
            <v>411.93942749452117</v>
          </cell>
          <cell r="M392">
            <v>345.45928933978576</v>
          </cell>
          <cell r="N392">
            <v>345.45928933978576</v>
          </cell>
          <cell r="T392">
            <v>0</v>
          </cell>
          <cell r="U392">
            <v>0</v>
          </cell>
          <cell r="V392">
            <v>0</v>
          </cell>
          <cell r="X392">
            <v>687.94</v>
          </cell>
          <cell r="Y392">
            <v>712.29307600000016</v>
          </cell>
          <cell r="AA392">
            <v>0</v>
          </cell>
          <cell r="AB392">
            <v>687.94</v>
          </cell>
          <cell r="AC392" t="str">
            <v>Importado</v>
          </cell>
          <cell r="AD392" t="str">
            <v xml:space="preserve"> Kumin</v>
          </cell>
          <cell r="AE392" t="str">
            <v>STANDARD</v>
          </cell>
        </row>
        <row r="393">
          <cell r="A393" t="str">
            <v>99448BR-4ND-CP</v>
          </cell>
          <cell r="B393" t="str">
            <v>MIST MON LAV BICA AL KUMIN CP</v>
          </cell>
          <cell r="C393" t="str">
            <v>Kumin</v>
          </cell>
          <cell r="D393" t="str">
            <v>Metais</v>
          </cell>
          <cell r="E393" t="str">
            <v>8481.80.19</v>
          </cell>
          <cell r="F393">
            <v>1285.75</v>
          </cell>
          <cell r="L393">
            <v>584.50556019869737</v>
          </cell>
          <cell r="M393">
            <v>490.17613261619869</v>
          </cell>
          <cell r="N393">
            <v>490.17613261619869</v>
          </cell>
          <cell r="T393">
            <v>0</v>
          </cell>
          <cell r="U393">
            <v>0</v>
          </cell>
          <cell r="V393">
            <v>0</v>
          </cell>
          <cell r="X393">
            <v>867.22554597119847</v>
          </cell>
          <cell r="Y393">
            <v>897.92533029857896</v>
          </cell>
          <cell r="AA393">
            <v>0</v>
          </cell>
          <cell r="AB393">
            <v>867.22554597119847</v>
          </cell>
          <cell r="AC393" t="str">
            <v>Importado</v>
          </cell>
          <cell r="AD393" t="str">
            <v xml:space="preserve"> Kumin</v>
          </cell>
          <cell r="AE393" t="str">
            <v>STANDARD</v>
          </cell>
        </row>
        <row r="394">
          <cell r="A394" t="str">
            <v>99452BR-4ND-CP</v>
          </cell>
          <cell r="B394" t="str">
            <v>TORN LAV BICA BX KUMIN CP</v>
          </cell>
          <cell r="C394" t="str">
            <v>Kumin</v>
          </cell>
          <cell r="D394" t="str">
            <v>Metais</v>
          </cell>
          <cell r="E394" t="str">
            <v>8481.80.19</v>
          </cell>
          <cell r="F394">
            <v>844.24</v>
          </cell>
          <cell r="L394">
            <v>315.65976223139694</v>
          </cell>
          <cell r="M394">
            <v>264.71755276465854</v>
          </cell>
          <cell r="N394">
            <v>264.71755276465854</v>
          </cell>
          <cell r="T394">
            <v>0</v>
          </cell>
          <cell r="U394">
            <v>0</v>
          </cell>
          <cell r="V394">
            <v>0</v>
          </cell>
          <cell r="X394">
            <v>486.54</v>
          </cell>
          <cell r="Y394">
            <v>503.7635160000001</v>
          </cell>
          <cell r="AA394">
            <v>0</v>
          </cell>
          <cell r="AB394">
            <v>486.54</v>
          </cell>
          <cell r="AC394" t="str">
            <v>Importado</v>
          </cell>
          <cell r="AD394" t="str">
            <v xml:space="preserve"> Kumin</v>
          </cell>
          <cell r="AE394" t="str">
            <v>STANDARD</v>
          </cell>
        </row>
        <row r="395">
          <cell r="A395" t="str">
            <v>99453BR-4ND-CP</v>
          </cell>
          <cell r="B395" t="str">
            <v>TORN LAV BICA AL KUMIN CP</v>
          </cell>
          <cell r="C395" t="str">
            <v>Kumin</v>
          </cell>
          <cell r="D395" t="str">
            <v>Metais</v>
          </cell>
          <cell r="E395" t="str">
            <v>8481.80.19</v>
          </cell>
          <cell r="F395">
            <v>999.64</v>
          </cell>
          <cell r="L395">
            <v>453.20214145174805</v>
          </cell>
          <cell r="M395">
            <v>380.06289095809416</v>
          </cell>
          <cell r="N395">
            <v>380.06289095809416</v>
          </cell>
          <cell r="T395">
            <v>0</v>
          </cell>
          <cell r="U395">
            <v>0</v>
          </cell>
          <cell r="V395">
            <v>0</v>
          </cell>
          <cell r="X395">
            <v>698.54000000000008</v>
          </cell>
          <cell r="Y395">
            <v>723.26831600000014</v>
          </cell>
          <cell r="AA395">
            <v>0</v>
          </cell>
          <cell r="AB395">
            <v>698.54000000000008</v>
          </cell>
          <cell r="AC395" t="str">
            <v>Importado</v>
          </cell>
          <cell r="AD395" t="str">
            <v xml:space="preserve"> Kumin</v>
          </cell>
          <cell r="AE395" t="str">
            <v>STANDARD</v>
          </cell>
        </row>
        <row r="396">
          <cell r="A396" t="str">
            <v>99455BR-4-CP</v>
          </cell>
          <cell r="B396" t="str">
            <v>MIST LAV BICA BX KUMIN CP</v>
          </cell>
          <cell r="C396" t="str">
            <v>Kumin</v>
          </cell>
          <cell r="D396" t="str">
            <v>Metais</v>
          </cell>
          <cell r="E396" t="str">
            <v>8481.80.19</v>
          </cell>
          <cell r="F396">
            <v>1993.05</v>
          </cell>
          <cell r="L396">
            <v>774.15513019484865</v>
          </cell>
          <cell r="M396">
            <v>649.21943195014683</v>
          </cell>
          <cell r="N396">
            <v>649.21943195014683</v>
          </cell>
          <cell r="T396">
            <v>0</v>
          </cell>
          <cell r="U396">
            <v>0</v>
          </cell>
          <cell r="V396">
            <v>0</v>
          </cell>
          <cell r="X396">
            <v>1193.8018171427989</v>
          </cell>
          <cell r="Y396">
            <v>1236.0624014696541</v>
          </cell>
          <cell r="AA396">
            <v>0</v>
          </cell>
          <cell r="AB396">
            <v>1193.8018171427989</v>
          </cell>
          <cell r="AC396" t="str">
            <v>Importado</v>
          </cell>
          <cell r="AD396" t="str">
            <v xml:space="preserve"> Kumin</v>
          </cell>
          <cell r="AE396" t="str">
            <v>STANDARD</v>
          </cell>
        </row>
        <row r="397">
          <cell r="A397" t="str">
            <v>99456BR-4-CP</v>
          </cell>
          <cell r="B397" t="str">
            <v>MIST MON BIDE KUMIN CP</v>
          </cell>
          <cell r="C397" t="str">
            <v>Kumin</v>
          </cell>
          <cell r="D397" t="str">
            <v>Metais</v>
          </cell>
          <cell r="E397" t="str">
            <v>8481.80.19</v>
          </cell>
          <cell r="F397">
            <v>1914.01</v>
          </cell>
          <cell r="L397">
            <v>710.94111309905713</v>
          </cell>
          <cell r="M397">
            <v>596.20710061044849</v>
          </cell>
          <cell r="N397">
            <v>596.20710061044849</v>
          </cell>
          <cell r="T397">
            <v>0</v>
          </cell>
          <cell r="U397">
            <v>0</v>
          </cell>
          <cell r="V397">
            <v>0</v>
          </cell>
          <cell r="X397">
            <v>1252.3105</v>
          </cell>
          <cell r="Y397">
            <v>1296.6422917000002</v>
          </cell>
          <cell r="AA397">
            <v>0</v>
          </cell>
          <cell r="AB397">
            <v>1252.3105</v>
          </cell>
          <cell r="AC397" t="str">
            <v>Importado</v>
          </cell>
          <cell r="AD397" t="str">
            <v xml:space="preserve"> Kumin</v>
          </cell>
          <cell r="AE397" t="str">
            <v>LUXURY</v>
          </cell>
        </row>
        <row r="398">
          <cell r="A398" t="str">
            <v>T75737BR-4-CP</v>
          </cell>
          <cell r="B398" t="str">
            <v>ACAB REG GAV/PRES KUMIN CP</v>
          </cell>
          <cell r="C398" t="str">
            <v>Kumin</v>
          </cell>
          <cell r="D398" t="str">
            <v>Metais</v>
          </cell>
          <cell r="E398" t="str">
            <v>8481.90.90</v>
          </cell>
          <cell r="F398">
            <v>442.08</v>
          </cell>
          <cell r="L398">
            <v>189.64602892061788</v>
          </cell>
          <cell r="M398">
            <v>159.04032972881788</v>
          </cell>
          <cell r="N398">
            <v>159.04032972881788</v>
          </cell>
          <cell r="T398">
            <v>0</v>
          </cell>
          <cell r="U398">
            <v>0</v>
          </cell>
          <cell r="V398">
            <v>0</v>
          </cell>
          <cell r="X398">
            <v>292.20114749399994</v>
          </cell>
          <cell r="Y398">
            <v>302.54506811528756</v>
          </cell>
          <cell r="AA398">
            <v>0</v>
          </cell>
          <cell r="AB398">
            <v>292.20114749399994</v>
          </cell>
          <cell r="AC398" t="str">
            <v>Importado</v>
          </cell>
          <cell r="AD398" t="str">
            <v xml:space="preserve"> Kumin</v>
          </cell>
          <cell r="AE398" t="str">
            <v>STANDARD</v>
          </cell>
        </row>
        <row r="399">
          <cell r="A399" t="str">
            <v>T75738BR-4-CP</v>
          </cell>
          <cell r="B399" t="str">
            <v>ACAB MIST CHUV KUMIN CP</v>
          </cell>
          <cell r="C399" t="str">
            <v>Kumin</v>
          </cell>
          <cell r="D399" t="str">
            <v>Metais</v>
          </cell>
          <cell r="E399" t="str">
            <v>8481.90.90</v>
          </cell>
          <cell r="F399">
            <v>884.17</v>
          </cell>
          <cell r="L399">
            <v>327.75590195084715</v>
          </cell>
          <cell r="M399">
            <v>274.86157771670469</v>
          </cell>
          <cell r="N399">
            <v>274.86157771670469</v>
          </cell>
          <cell r="T399">
            <v>0</v>
          </cell>
          <cell r="U399">
            <v>0</v>
          </cell>
          <cell r="V399">
            <v>0</v>
          </cell>
          <cell r="X399">
            <v>505.17827872920003</v>
          </cell>
          <cell r="Y399">
            <v>523.06158979621375</v>
          </cell>
          <cell r="AA399">
            <v>0</v>
          </cell>
          <cell r="AB399">
            <v>505.17827872920003</v>
          </cell>
          <cell r="AC399" t="str">
            <v>Importado</v>
          </cell>
          <cell r="AD399" t="str">
            <v xml:space="preserve"> Kumin</v>
          </cell>
          <cell r="AE399" t="str">
            <v>STANDARD</v>
          </cell>
        </row>
        <row r="400">
          <cell r="A400" t="str">
            <v>T99471BR-4-CP</v>
          </cell>
          <cell r="B400" t="str">
            <v>ACAB MIST MON CHUV KUMIN CP</v>
          </cell>
          <cell r="C400" t="str">
            <v>Kumin</v>
          </cell>
          <cell r="D400" t="str">
            <v>Metais</v>
          </cell>
          <cell r="E400" t="str">
            <v>8481.90.90</v>
          </cell>
          <cell r="F400">
            <v>688.8</v>
          </cell>
          <cell r="L400">
            <v>306.97628295093818</v>
          </cell>
          <cell r="M400">
            <v>257.43544189833722</v>
          </cell>
          <cell r="N400">
            <v>257.43544189833722</v>
          </cell>
          <cell r="T400">
            <v>0</v>
          </cell>
          <cell r="U400">
            <v>0</v>
          </cell>
          <cell r="V400">
            <v>0</v>
          </cell>
          <cell r="X400">
            <v>472.91212458257155</v>
          </cell>
          <cell r="Y400">
            <v>489.65321379279465</v>
          </cell>
          <cell r="AA400">
            <v>0</v>
          </cell>
          <cell r="AB400">
            <v>472.91212458257155</v>
          </cell>
          <cell r="AC400" t="str">
            <v>Importado</v>
          </cell>
          <cell r="AD400" t="str">
            <v xml:space="preserve"> Kumin</v>
          </cell>
          <cell r="AE400" t="str">
            <v>STANDARD</v>
          </cell>
        </row>
        <row r="401">
          <cell r="A401" t="str">
            <v>T99472BR-4-CP</v>
          </cell>
          <cell r="B401" t="str">
            <v>ACAB MIST MON CHUV/BANH KUMIN CP</v>
          </cell>
          <cell r="C401" t="str">
            <v>Kumin</v>
          </cell>
          <cell r="D401" t="str">
            <v>Metais</v>
          </cell>
          <cell r="E401" t="str">
            <v>8481.90.90</v>
          </cell>
          <cell r="F401">
            <v>966</v>
          </cell>
          <cell r="L401">
            <v>429.75368859537912</v>
          </cell>
          <cell r="M401">
            <v>360.39862645894908</v>
          </cell>
          <cell r="N401">
            <v>360.39862645894908</v>
          </cell>
          <cell r="T401">
            <v>0</v>
          </cell>
          <cell r="U401">
            <v>0</v>
          </cell>
          <cell r="V401">
            <v>0</v>
          </cell>
          <cell r="X401">
            <v>662.07697441560015</v>
          </cell>
          <cell r="Y401">
            <v>685.51449930991248</v>
          </cell>
          <cell r="AA401">
            <v>0</v>
          </cell>
          <cell r="AB401">
            <v>662.07697441560015</v>
          </cell>
          <cell r="AC401" t="str">
            <v>Importado</v>
          </cell>
          <cell r="AD401" t="str">
            <v xml:space="preserve"> Kumin</v>
          </cell>
          <cell r="AE401" t="str">
            <v>STANDARD</v>
          </cell>
        </row>
        <row r="402">
          <cell r="A402" t="str">
            <v>15238BR-4ND-CP</v>
          </cell>
          <cell r="B402" t="str">
            <v>MIST MON LAV BICA AL JULY CP</v>
          </cell>
          <cell r="C402" t="str">
            <v>July</v>
          </cell>
          <cell r="D402" t="str">
            <v>Metais</v>
          </cell>
          <cell r="E402" t="str">
            <v>8481.80.19</v>
          </cell>
          <cell r="F402">
            <v>1631.43</v>
          </cell>
          <cell r="L402">
            <v>511.39289215844889</v>
          </cell>
          <cell r="M402">
            <v>428.86262714152343</v>
          </cell>
          <cell r="N402">
            <v>428.86262714152343</v>
          </cell>
          <cell r="T402">
            <v>0</v>
          </cell>
          <cell r="U402">
            <v>0</v>
          </cell>
          <cell r="V402">
            <v>0</v>
          </cell>
          <cell r="X402">
            <v>788.02672218120006</v>
          </cell>
          <cell r="Y402">
            <v>815.92286814641466</v>
          </cell>
          <cell r="AA402">
            <v>0</v>
          </cell>
          <cell r="AB402">
            <v>788.02672218120006</v>
          </cell>
          <cell r="AC402" t="str">
            <v>Importado</v>
          </cell>
          <cell r="AD402" t="str">
            <v xml:space="preserve"> July</v>
          </cell>
          <cell r="AE402" t="str">
            <v>STANDARD</v>
          </cell>
        </row>
        <row r="403">
          <cell r="A403" t="str">
            <v>16027BR-4ND-CP</v>
          </cell>
          <cell r="B403" t="str">
            <v>MIST MON LAV BICA BX JULY CP</v>
          </cell>
          <cell r="C403" t="str">
            <v>July</v>
          </cell>
          <cell r="D403" t="str">
            <v>Metais</v>
          </cell>
          <cell r="E403" t="str">
            <v>8481.80.19</v>
          </cell>
          <cell r="F403">
            <v>1066.05</v>
          </cell>
          <cell r="L403">
            <v>398.18518953419266</v>
          </cell>
          <cell r="M403">
            <v>333.92475548832869</v>
          </cell>
          <cell r="N403">
            <v>333.92475548832869</v>
          </cell>
          <cell r="T403">
            <v>0</v>
          </cell>
          <cell r="U403">
            <v>0</v>
          </cell>
          <cell r="V403">
            <v>0</v>
          </cell>
          <cell r="X403">
            <v>613.74</v>
          </cell>
          <cell r="Y403">
            <v>635.46639600000003</v>
          </cell>
          <cell r="AA403">
            <v>0</v>
          </cell>
          <cell r="AB403">
            <v>613.74</v>
          </cell>
          <cell r="AC403" t="str">
            <v>Importado</v>
          </cell>
          <cell r="AD403" t="str">
            <v xml:space="preserve"> July</v>
          </cell>
          <cell r="AE403" t="str">
            <v>STANDARD</v>
          </cell>
        </row>
        <row r="404">
          <cell r="A404" t="str">
            <v>16028BR-4-CP</v>
          </cell>
          <cell r="B404" t="str">
            <v>MIST MON BIDE JULY CP</v>
          </cell>
          <cell r="C404" t="str">
            <v>July</v>
          </cell>
          <cell r="D404" t="str">
            <v>Metais</v>
          </cell>
          <cell r="E404" t="str">
            <v>8481.80.19</v>
          </cell>
          <cell r="F404">
            <v>1986.5</v>
          </cell>
          <cell r="L404">
            <v>639.78231212135506</v>
          </cell>
          <cell r="M404">
            <v>536.53214071272134</v>
          </cell>
          <cell r="N404">
            <v>536.53214071272134</v>
          </cell>
          <cell r="T404">
            <v>0</v>
          </cell>
          <cell r="U404">
            <v>0</v>
          </cell>
          <cell r="V404">
            <v>0</v>
          </cell>
          <cell r="X404">
            <v>1126.9655</v>
          </cell>
          <cell r="Y404">
            <v>1166.8600787</v>
          </cell>
          <cell r="AA404">
            <v>0</v>
          </cell>
          <cell r="AB404">
            <v>1126.9655</v>
          </cell>
          <cell r="AC404" t="str">
            <v>Importado</v>
          </cell>
          <cell r="AD404" t="str">
            <v xml:space="preserve"> July</v>
          </cell>
          <cell r="AE404" t="str">
            <v>LUXURY</v>
          </cell>
        </row>
        <row r="405">
          <cell r="A405" t="str">
            <v>16312BR-4ND-CP</v>
          </cell>
          <cell r="B405" t="str">
            <v>TORN LAV BICA BX JULY CP</v>
          </cell>
          <cell r="C405" t="str">
            <v>July</v>
          </cell>
          <cell r="D405" t="str">
            <v>Metais</v>
          </cell>
          <cell r="E405" t="str">
            <v>8481.80.19</v>
          </cell>
          <cell r="F405">
            <v>882.35</v>
          </cell>
          <cell r="L405">
            <v>205.77296249778018</v>
          </cell>
          <cell r="M405">
            <v>172.56464578344102</v>
          </cell>
          <cell r="N405">
            <v>172.56464578344102</v>
          </cell>
          <cell r="T405">
            <v>0</v>
          </cell>
          <cell r="U405">
            <v>0</v>
          </cell>
          <cell r="V405">
            <v>0</v>
          </cell>
          <cell r="X405">
            <v>317.16673928536733</v>
          </cell>
          <cell r="Y405">
            <v>328.39444185606936</v>
          </cell>
          <cell r="AA405">
            <v>0</v>
          </cell>
          <cell r="AB405">
            <v>317.16673928536733</v>
          </cell>
          <cell r="AC405" t="str">
            <v>Importado</v>
          </cell>
          <cell r="AD405" t="str">
            <v xml:space="preserve"> July</v>
          </cell>
          <cell r="AE405" t="str">
            <v>STANDARD</v>
          </cell>
        </row>
        <row r="406">
          <cell r="A406" t="str">
            <v>11543BR-4ND-CP</v>
          </cell>
          <cell r="B406" t="str">
            <v>TORN LAV BICA AL JULY CP</v>
          </cell>
          <cell r="C406" t="str">
            <v>July</v>
          </cell>
          <cell r="D406" t="str">
            <v>Metais</v>
          </cell>
          <cell r="E406" t="str">
            <v>8481.80.19</v>
          </cell>
          <cell r="F406">
            <v>1184.19</v>
          </cell>
          <cell r="L406">
            <v>343.1682374055776</v>
          </cell>
          <cell r="M406">
            <v>287.78661984156508</v>
          </cell>
          <cell r="N406">
            <v>287.78661984156508</v>
          </cell>
          <cell r="T406">
            <v>0</v>
          </cell>
          <cell r="U406">
            <v>0</v>
          </cell>
          <cell r="V406">
            <v>0</v>
          </cell>
          <cell r="X406">
            <v>528.94000000000005</v>
          </cell>
          <cell r="Y406">
            <v>547.66447600000015</v>
          </cell>
          <cell r="AA406">
            <v>0</v>
          </cell>
          <cell r="AB406">
            <v>528.94000000000005</v>
          </cell>
          <cell r="AC406" t="str">
            <v>Importado</v>
          </cell>
          <cell r="AD406" t="str">
            <v xml:space="preserve"> July</v>
          </cell>
          <cell r="AE406" t="str">
            <v>STANDARD</v>
          </cell>
        </row>
        <row r="407">
          <cell r="A407" t="str">
            <v>20747BR-8-CP</v>
          </cell>
          <cell r="B407" t="str">
            <v>TORN LAV FECHAM AUTOMAT SOFT-PRESS CP</v>
          </cell>
          <cell r="C407" t="str">
            <v>July</v>
          </cell>
          <cell r="D407" t="str">
            <v>Metais</v>
          </cell>
          <cell r="E407" t="str">
            <v>8481.80.19</v>
          </cell>
          <cell r="F407">
            <v>974.9</v>
          </cell>
          <cell r="L407">
            <v>302.9210493034052</v>
          </cell>
          <cell r="M407">
            <v>254.03465517951273</v>
          </cell>
          <cell r="N407">
            <v>254.03465517951273</v>
          </cell>
          <cell r="T407">
            <v>0</v>
          </cell>
          <cell r="U407">
            <v>0</v>
          </cell>
          <cell r="V407">
            <v>0</v>
          </cell>
          <cell r="X407">
            <v>466.80385062960011</v>
          </cell>
          <cell r="Y407">
            <v>483.32870694188802</v>
          </cell>
          <cell r="AA407">
            <v>0</v>
          </cell>
          <cell r="AB407">
            <v>466.80385062960011</v>
          </cell>
          <cell r="AC407" t="str">
            <v>Importado</v>
          </cell>
          <cell r="AD407" t="str">
            <v xml:space="preserve"> July</v>
          </cell>
          <cell r="AE407" t="str">
            <v>STANDARD</v>
          </cell>
        </row>
        <row r="408">
          <cell r="A408" t="str">
            <v>75730BR-4-CP</v>
          </cell>
          <cell r="B408" t="str">
            <v>DUC HIGIENICA C REG JULY CP</v>
          </cell>
          <cell r="C408" t="str">
            <v>July</v>
          </cell>
          <cell r="D408" t="str">
            <v>Metais</v>
          </cell>
          <cell r="E408" t="str">
            <v>8481.80.19</v>
          </cell>
          <cell r="F408">
            <v>1027.79</v>
          </cell>
          <cell r="L408">
            <v>400.70325611297056</v>
          </cell>
          <cell r="M408">
            <v>336.03644821001279</v>
          </cell>
          <cell r="N408">
            <v>336.03644821001279</v>
          </cell>
          <cell r="T408">
            <v>0</v>
          </cell>
          <cell r="U408">
            <v>0</v>
          </cell>
          <cell r="V408">
            <v>0</v>
          </cell>
          <cell r="X408">
            <v>617.39183288159995</v>
          </cell>
          <cell r="Y408">
            <v>639.24750376560871</v>
          </cell>
          <cell r="AA408">
            <v>0</v>
          </cell>
          <cell r="AB408">
            <v>617.39183288159995</v>
          </cell>
          <cell r="AC408" t="str">
            <v>Importado</v>
          </cell>
          <cell r="AD408" t="str">
            <v xml:space="preserve"> July</v>
          </cell>
          <cell r="AE408" t="str">
            <v>STANDARD</v>
          </cell>
        </row>
        <row r="409">
          <cell r="A409" t="str">
            <v>16086BR-4-CP</v>
          </cell>
          <cell r="B409" t="str">
            <v>VALV ANGULAR JULY CP</v>
          </cell>
          <cell r="C409" t="str">
            <v>July</v>
          </cell>
          <cell r="D409" t="str">
            <v>Metais</v>
          </cell>
          <cell r="E409" t="str">
            <v>8481.80.19</v>
          </cell>
          <cell r="F409">
            <v>1302.73</v>
          </cell>
          <cell r="L409">
            <v>335.74393186485008</v>
          </cell>
          <cell r="M409">
            <v>281.56047312009042</v>
          </cell>
          <cell r="N409">
            <v>281.56047312009042</v>
          </cell>
          <cell r="T409">
            <v>0</v>
          </cell>
          <cell r="U409">
            <v>0</v>
          </cell>
          <cell r="V409">
            <v>0</v>
          </cell>
          <cell r="X409">
            <v>591.40049999999997</v>
          </cell>
          <cell r="Y409">
            <v>612.33607770000003</v>
          </cell>
          <cell r="AA409">
            <v>0</v>
          </cell>
          <cell r="AB409">
            <v>591.40049999999997</v>
          </cell>
          <cell r="AC409" t="str">
            <v>Importado</v>
          </cell>
          <cell r="AD409" t="str">
            <v xml:space="preserve"> July</v>
          </cell>
          <cell r="AE409" t="str">
            <v>LUXURY</v>
          </cell>
        </row>
        <row r="410">
          <cell r="A410" t="str">
            <v>16086BR-4-BN</v>
          </cell>
          <cell r="B410" t="str">
            <v>VALV ANGULAR JULY BN</v>
          </cell>
          <cell r="C410" t="str">
            <v>July</v>
          </cell>
          <cell r="D410" t="str">
            <v>Metais</v>
          </cell>
          <cell r="E410" t="str">
            <v>8481.80.19</v>
          </cell>
          <cell r="F410">
            <v>1207.8599999999999</v>
          </cell>
          <cell r="L410">
            <v>402.89271823782008</v>
          </cell>
          <cell r="M410">
            <v>337.87256774410849</v>
          </cell>
          <cell r="N410">
            <v>337.87256774410849</v>
          </cell>
          <cell r="T410">
            <v>0</v>
          </cell>
          <cell r="U410">
            <v>0</v>
          </cell>
          <cell r="V410">
            <v>0</v>
          </cell>
          <cell r="X410">
            <v>709.68060000000003</v>
          </cell>
          <cell r="Y410">
            <v>734.80329324000013</v>
          </cell>
          <cell r="AA410">
            <v>0</v>
          </cell>
          <cell r="AB410">
            <v>709.68060000000003</v>
          </cell>
          <cell r="AC410" t="str">
            <v>Importado</v>
          </cell>
          <cell r="AD410" t="str">
            <v xml:space="preserve"> July</v>
          </cell>
          <cell r="AE410" t="str">
            <v>LUXURY</v>
          </cell>
        </row>
        <row r="411">
          <cell r="A411" t="str">
            <v>16086BR-4-RGD</v>
          </cell>
          <cell r="B411" t="str">
            <v>VALV ANGULAR JULY RGD</v>
          </cell>
          <cell r="C411" t="str">
            <v>July</v>
          </cell>
          <cell r="D411" t="str">
            <v>Metais</v>
          </cell>
          <cell r="E411" t="str">
            <v>8481.80.19</v>
          </cell>
          <cell r="F411">
            <v>1693.55</v>
          </cell>
          <cell r="L411">
            <v>406.01591760400487</v>
          </cell>
          <cell r="M411">
            <v>340.49173493592338</v>
          </cell>
          <cell r="N411">
            <v>340.49173493592338</v>
          </cell>
          <cell r="T411">
            <v>0</v>
          </cell>
          <cell r="U411">
            <v>0</v>
          </cell>
          <cell r="V411">
            <v>0</v>
          </cell>
          <cell r="X411">
            <v>715.18200000000013</v>
          </cell>
          <cell r="Y411">
            <v>740.49944280000022</v>
          </cell>
          <cell r="AA411">
            <v>0</v>
          </cell>
          <cell r="AB411">
            <v>715.18200000000013</v>
          </cell>
          <cell r="AC411" t="str">
            <v>Importado</v>
          </cell>
          <cell r="AD411" t="str">
            <v xml:space="preserve"> July</v>
          </cell>
          <cell r="AE411" t="str">
            <v>STANDARD</v>
          </cell>
        </row>
        <row r="412">
          <cell r="A412" t="str">
            <v>T16087BR-4-CP</v>
          </cell>
          <cell r="B412" t="str">
            <v>ACAB REG GAV/PRES JULY CP</v>
          </cell>
          <cell r="C412" t="str">
            <v>July</v>
          </cell>
          <cell r="D412" t="str">
            <v>Metais</v>
          </cell>
          <cell r="E412" t="str">
            <v>8481.90.90</v>
          </cell>
          <cell r="F412">
            <v>574.21</v>
          </cell>
          <cell r="L412">
            <v>160.75435821127849</v>
          </cell>
          <cell r="M412">
            <v>134.81129175643238</v>
          </cell>
          <cell r="N412">
            <v>134.81129175643238</v>
          </cell>
          <cell r="T412">
            <v>0</v>
          </cell>
          <cell r="U412">
            <v>0</v>
          </cell>
          <cell r="V412">
            <v>0</v>
          </cell>
          <cell r="X412">
            <v>247.72384382760001</v>
          </cell>
          <cell r="Y412">
            <v>256.49326789909708</v>
          </cell>
          <cell r="AA412">
            <v>0</v>
          </cell>
          <cell r="AB412">
            <v>247.72384382760001</v>
          </cell>
          <cell r="AC412" t="str">
            <v>Importado</v>
          </cell>
          <cell r="AD412" t="str">
            <v xml:space="preserve"> July</v>
          </cell>
          <cell r="AE412" t="str">
            <v>STANDARD</v>
          </cell>
        </row>
        <row r="413">
          <cell r="A413" t="str">
            <v>T16316BR-4-CP</v>
          </cell>
          <cell r="B413" t="str">
            <v>ACAB MIST MON CHUV/BANH JULY CP</v>
          </cell>
          <cell r="C413" t="str">
            <v>July</v>
          </cell>
          <cell r="D413" t="str">
            <v>Metais</v>
          </cell>
          <cell r="E413" t="str">
            <v>8481.90.90</v>
          </cell>
          <cell r="F413">
            <v>1076.53</v>
          </cell>
          <cell r="L413">
            <v>395.86301970193676</v>
          </cell>
          <cell r="M413">
            <v>331.97734505263287</v>
          </cell>
          <cell r="N413">
            <v>331.97734505263287</v>
          </cell>
          <cell r="T413">
            <v>0</v>
          </cell>
          <cell r="U413">
            <v>0</v>
          </cell>
          <cell r="V413">
            <v>0</v>
          </cell>
          <cell r="X413">
            <v>609.87188094479995</v>
          </cell>
          <cell r="Y413">
            <v>631.46134553024592</v>
          </cell>
          <cell r="AA413">
            <v>0</v>
          </cell>
          <cell r="AB413">
            <v>609.87188094479995</v>
          </cell>
          <cell r="AC413" t="str">
            <v>Importado</v>
          </cell>
          <cell r="AD413" t="str">
            <v xml:space="preserve"> July</v>
          </cell>
          <cell r="AE413" t="str">
            <v>STANDARD</v>
          </cell>
        </row>
        <row r="414">
          <cell r="A414" t="str">
            <v>T16317BR-4-CP</v>
          </cell>
          <cell r="B414" t="str">
            <v>ACAB MIST MON CHUV JULY CP</v>
          </cell>
          <cell r="C414" t="str">
            <v>July</v>
          </cell>
          <cell r="D414" t="str">
            <v>Metais</v>
          </cell>
          <cell r="E414" t="str">
            <v>8481.90.90</v>
          </cell>
          <cell r="F414">
            <v>589.45000000000005</v>
          </cell>
          <cell r="L414">
            <v>282.75382479820559</v>
          </cell>
          <cell r="M414">
            <v>237.12208362039718</v>
          </cell>
          <cell r="N414">
            <v>237.12208362039718</v>
          </cell>
          <cell r="T414">
            <v>0</v>
          </cell>
          <cell r="U414">
            <v>0</v>
          </cell>
          <cell r="V414">
            <v>0</v>
          </cell>
          <cell r="X414">
            <v>435.62277210342853</v>
          </cell>
          <cell r="Y414">
            <v>451.04381823588994</v>
          </cell>
          <cell r="AA414">
            <v>0</v>
          </cell>
          <cell r="AB414">
            <v>435.62277210342853</v>
          </cell>
          <cell r="AC414" t="str">
            <v>Importado</v>
          </cell>
          <cell r="AD414" t="str">
            <v xml:space="preserve"> July</v>
          </cell>
          <cell r="AE414" t="str">
            <v>STANDARD</v>
          </cell>
        </row>
        <row r="415">
          <cell r="A415" t="str">
            <v>T75733BR-4-CP</v>
          </cell>
          <cell r="B415" t="str">
            <v>ACAB MIST CHUV JULY CP</v>
          </cell>
          <cell r="C415" t="str">
            <v>July</v>
          </cell>
          <cell r="D415" t="str">
            <v>Metais</v>
          </cell>
          <cell r="E415" t="str">
            <v>8481.90.90</v>
          </cell>
          <cell r="F415">
            <v>1220.42</v>
          </cell>
          <cell r="L415">
            <v>310.90016598410267</v>
          </cell>
          <cell r="M415">
            <v>260.72607579646649</v>
          </cell>
          <cell r="N415">
            <v>260.72607579646649</v>
          </cell>
          <cell r="T415">
            <v>0</v>
          </cell>
          <cell r="U415">
            <v>0</v>
          </cell>
          <cell r="V415">
            <v>0</v>
          </cell>
          <cell r="X415">
            <v>479.19854527920012</v>
          </cell>
          <cell r="Y415">
            <v>496.16217378208387</v>
          </cell>
          <cell r="AA415">
            <v>0</v>
          </cell>
          <cell r="AB415">
            <v>479.19854527920012</v>
          </cell>
          <cell r="AC415" t="str">
            <v>Importado</v>
          </cell>
          <cell r="AD415" t="str">
            <v xml:space="preserve"> July</v>
          </cell>
          <cell r="AE415" t="str">
            <v>STANDARD</v>
          </cell>
        </row>
        <row r="416">
          <cell r="A416" t="str">
            <v>27286BR-BN</v>
          </cell>
          <cell r="B416" t="str">
            <v>PORTA TOALHA BARRA ELATE 457MM BN</v>
          </cell>
          <cell r="C416" t="str">
            <v>Elate</v>
          </cell>
          <cell r="D416" t="str">
            <v>Metais</v>
          </cell>
          <cell r="E416" t="str">
            <v>8302.50.00</v>
          </cell>
          <cell r="F416">
            <v>687.7</v>
          </cell>
          <cell r="L416">
            <v>221.77630284582125</v>
          </cell>
          <cell r="M416">
            <v>185.98531449029966</v>
          </cell>
          <cell r="N416">
            <v>185.98531449029966</v>
          </cell>
          <cell r="T416">
            <v>0</v>
          </cell>
          <cell r="U416">
            <v>0</v>
          </cell>
          <cell r="V416">
            <v>0</v>
          </cell>
          <cell r="X416">
            <v>349.64908610400022</v>
          </cell>
          <cell r="Y416">
            <v>362.02666375208184</v>
          </cell>
          <cell r="AA416">
            <v>0</v>
          </cell>
          <cell r="AB416">
            <v>349.64908610400022</v>
          </cell>
          <cell r="AC416" t="str">
            <v>Importado</v>
          </cell>
          <cell r="AD416" t="str">
            <v xml:space="preserve"> Elate</v>
          </cell>
          <cell r="AE416" t="str">
            <v>LUXURY</v>
          </cell>
        </row>
        <row r="417">
          <cell r="A417" t="str">
            <v>27286BR-BL</v>
          </cell>
          <cell r="B417" t="str">
            <v>PORTA TOALHA BARRA ELATE 457MM BL</v>
          </cell>
          <cell r="C417" t="str">
            <v>Elate</v>
          </cell>
          <cell r="D417" t="str">
            <v>Metais</v>
          </cell>
          <cell r="E417" t="str">
            <v>8302.50.00</v>
          </cell>
          <cell r="F417">
            <v>1179.01</v>
          </cell>
          <cell r="L417">
            <v>217.94054918024887</v>
          </cell>
          <cell r="M417">
            <v>182.76858735288883</v>
          </cell>
          <cell r="N417">
            <v>182.76858735288883</v>
          </cell>
          <cell r="T417">
            <v>0</v>
          </cell>
          <cell r="U417">
            <v>0</v>
          </cell>
          <cell r="V417">
            <v>0</v>
          </cell>
          <cell r="X417">
            <v>343.6016962500002</v>
          </cell>
          <cell r="Y417">
            <v>355.76519629725027</v>
          </cell>
          <cell r="AA417">
            <v>0</v>
          </cell>
          <cell r="AB417">
            <v>343.6016962500002</v>
          </cell>
          <cell r="AC417" t="str">
            <v>Importado</v>
          </cell>
          <cell r="AD417" t="str">
            <v xml:space="preserve"> Elate</v>
          </cell>
          <cell r="AE417" t="str">
            <v>STANDARD</v>
          </cell>
        </row>
        <row r="418">
          <cell r="A418" t="str">
            <v>27286BR-CP</v>
          </cell>
          <cell r="B418" t="str">
            <v>PORTA TOALHA BARRA ELATE 457MM CP</v>
          </cell>
          <cell r="C418" t="str">
            <v>Elate</v>
          </cell>
          <cell r="D418" t="str">
            <v>Metais</v>
          </cell>
          <cell r="E418" t="str">
            <v>8302.50.00</v>
          </cell>
          <cell r="F418">
            <v>582.9</v>
          </cell>
          <cell r="L418">
            <v>174.3524393441991</v>
          </cell>
          <cell r="M418">
            <v>146.21486988231106</v>
          </cell>
          <cell r="N418">
            <v>146.21486988231106</v>
          </cell>
          <cell r="T418">
            <v>0</v>
          </cell>
          <cell r="U418">
            <v>0</v>
          </cell>
          <cell r="V418">
            <v>0</v>
          </cell>
          <cell r="X418">
            <v>274.88135700000015</v>
          </cell>
          <cell r="Y418">
            <v>284.61215703780016</v>
          </cell>
          <cell r="AA418">
            <v>0</v>
          </cell>
          <cell r="AB418">
            <v>274.88135700000015</v>
          </cell>
          <cell r="AC418" t="str">
            <v>Importado</v>
          </cell>
          <cell r="AD418" t="str">
            <v xml:space="preserve"> Elate</v>
          </cell>
          <cell r="AE418" t="str">
            <v>STANDARD</v>
          </cell>
        </row>
        <row r="419">
          <cell r="A419" t="str">
            <v>27286BR-RGD</v>
          </cell>
          <cell r="B419" t="str">
            <v>PORTA TOALHA BARRA ELATE 457MM RGD</v>
          </cell>
          <cell r="C419" t="str">
            <v>Elate</v>
          </cell>
          <cell r="D419" t="str">
            <v>Metais</v>
          </cell>
          <cell r="E419" t="str">
            <v>8302.50.00</v>
          </cell>
          <cell r="F419">
            <v>757.78</v>
          </cell>
          <cell r="L419">
            <v>226.65817114745886</v>
          </cell>
          <cell r="M419">
            <v>190.0793308470044</v>
          </cell>
          <cell r="N419">
            <v>190.0793308470044</v>
          </cell>
          <cell r="T419">
            <v>0</v>
          </cell>
          <cell r="U419">
            <v>0</v>
          </cell>
          <cell r="V419">
            <v>0</v>
          </cell>
          <cell r="X419">
            <v>357.34576410000022</v>
          </cell>
          <cell r="Y419">
            <v>369.99580414914027</v>
          </cell>
          <cell r="AA419">
            <v>0</v>
          </cell>
          <cell r="AB419">
            <v>357.34576410000022</v>
          </cell>
          <cell r="AC419" t="str">
            <v>Importado</v>
          </cell>
          <cell r="AD419" t="str">
            <v xml:space="preserve"> Elate</v>
          </cell>
          <cell r="AE419" t="str">
            <v>STANDARD</v>
          </cell>
        </row>
        <row r="420">
          <cell r="A420" t="str">
            <v>27287BR-BN</v>
          </cell>
          <cell r="B420" t="str">
            <v>PORTA TOALHA BARRA ELATE 610MM BN</v>
          </cell>
          <cell r="C420" t="str">
            <v>Elate</v>
          </cell>
          <cell r="D420" t="str">
            <v>Metais</v>
          </cell>
          <cell r="E420" t="str">
            <v>8302.50.00</v>
          </cell>
          <cell r="F420">
            <v>738.83</v>
          </cell>
          <cell r="L420">
            <v>238.34902996582045</v>
          </cell>
          <cell r="M420">
            <v>199.88348046125</v>
          </cell>
          <cell r="N420">
            <v>199.88348046125</v>
          </cell>
          <cell r="T420">
            <v>0</v>
          </cell>
          <cell r="U420">
            <v>0</v>
          </cell>
          <cell r="V420">
            <v>0</v>
          </cell>
          <cell r="X420">
            <v>375.63705352799997</v>
          </cell>
          <cell r="Y420">
            <v>388.93460522289121</v>
          </cell>
          <cell r="AA420">
            <v>0</v>
          </cell>
          <cell r="AB420">
            <v>375.63705352799997</v>
          </cell>
          <cell r="AC420" t="str">
            <v>Importado</v>
          </cell>
          <cell r="AD420" t="str">
            <v xml:space="preserve"> Elate</v>
          </cell>
          <cell r="AE420" t="str">
            <v>LUXURY</v>
          </cell>
        </row>
        <row r="421">
          <cell r="A421" t="str">
            <v>27287BR-BL</v>
          </cell>
          <cell r="B421" t="str">
            <v>PORTA TOALHA BARRA ELATE 610MM BL</v>
          </cell>
          <cell r="C421" t="str">
            <v>Elate</v>
          </cell>
          <cell r="D421" t="str">
            <v>Metais</v>
          </cell>
          <cell r="E421" t="str">
            <v>8302.50.00</v>
          </cell>
          <cell r="F421">
            <v>1266.67</v>
          </cell>
          <cell r="L421">
            <v>234.22664108276379</v>
          </cell>
          <cell r="M421">
            <v>196.42637623943591</v>
          </cell>
          <cell r="N421">
            <v>196.42637623943591</v>
          </cell>
          <cell r="T421">
            <v>0</v>
          </cell>
          <cell r="U421">
            <v>0</v>
          </cell>
          <cell r="V421">
            <v>0</v>
          </cell>
          <cell r="X421">
            <v>369.14018624999994</v>
          </cell>
          <cell r="Y421">
            <v>382.20774884324999</v>
          </cell>
          <cell r="AA421">
            <v>0</v>
          </cell>
          <cell r="AB421">
            <v>369.14018624999994</v>
          </cell>
          <cell r="AC421" t="str">
            <v>Importado</v>
          </cell>
          <cell r="AD421" t="str">
            <v xml:space="preserve"> Elate</v>
          </cell>
          <cell r="AE421" t="str">
            <v>STANDARD</v>
          </cell>
        </row>
        <row r="422">
          <cell r="A422" t="str">
            <v>27287BR-CP</v>
          </cell>
          <cell r="B422" t="str">
            <v>PORTA TOALHA BARRA ELATE 610MM CP</v>
          </cell>
          <cell r="C422" t="str">
            <v>Elate</v>
          </cell>
          <cell r="D422" t="str">
            <v>Metais</v>
          </cell>
          <cell r="E422" t="str">
            <v>8302.50.00</v>
          </cell>
          <cell r="F422">
            <v>626.24</v>
          </cell>
          <cell r="L422">
            <v>187.38131286621103</v>
          </cell>
          <cell r="M422">
            <v>157.14110099154874</v>
          </cell>
          <cell r="N422">
            <v>157.14110099154874</v>
          </cell>
          <cell r="T422">
            <v>0</v>
          </cell>
          <cell r="U422">
            <v>0</v>
          </cell>
          <cell r="V422">
            <v>0</v>
          </cell>
          <cell r="X422">
            <v>295.31214899999998</v>
          </cell>
          <cell r="Y422">
            <v>305.76619907460002</v>
          </cell>
          <cell r="AA422">
            <v>0</v>
          </cell>
          <cell r="AB422">
            <v>295.31214899999998</v>
          </cell>
          <cell r="AC422" t="str">
            <v>Importado</v>
          </cell>
          <cell r="AD422" t="str">
            <v xml:space="preserve"> Elate</v>
          </cell>
          <cell r="AE422" t="str">
            <v>STANDARD</v>
          </cell>
        </row>
        <row r="423">
          <cell r="A423" t="str">
            <v>27287BR-RGD</v>
          </cell>
          <cell r="B423" t="str">
            <v>PORTA TOALHA BARRA ELATE 610MM RGD</v>
          </cell>
          <cell r="C423" t="str">
            <v>Elate</v>
          </cell>
          <cell r="D423" t="str">
            <v>Metais</v>
          </cell>
          <cell r="E423" t="str">
            <v>8302.50.00</v>
          </cell>
          <cell r="F423">
            <v>814.12</v>
          </cell>
          <cell r="L423">
            <v>243.59570672607438</v>
          </cell>
          <cell r="M423">
            <v>204.28343128901338</v>
          </cell>
          <cell r="N423">
            <v>204.28343128901338</v>
          </cell>
          <cell r="T423">
            <v>0</v>
          </cell>
          <cell r="U423">
            <v>0</v>
          </cell>
          <cell r="V423">
            <v>0</v>
          </cell>
          <cell r="X423">
            <v>383.9057937</v>
          </cell>
          <cell r="Y423">
            <v>397.49605879698004</v>
          </cell>
          <cell r="AA423">
            <v>0</v>
          </cell>
          <cell r="AB423">
            <v>383.9057937</v>
          </cell>
          <cell r="AC423" t="str">
            <v>Importado</v>
          </cell>
          <cell r="AD423" t="str">
            <v xml:space="preserve"> Elate</v>
          </cell>
          <cell r="AE423" t="str">
            <v>STANDARD</v>
          </cell>
        </row>
        <row r="424">
          <cell r="A424" t="str">
            <v>27290BR-BN</v>
          </cell>
          <cell r="B424" t="str">
            <v>CABIDE ELATE BN</v>
          </cell>
          <cell r="C424" t="str">
            <v>Elate</v>
          </cell>
          <cell r="D424" t="str">
            <v>Metais</v>
          </cell>
          <cell r="E424" t="str">
            <v>8302.50.00</v>
          </cell>
          <cell r="F424">
            <v>307.16000000000003</v>
          </cell>
          <cell r="L424">
            <v>71.187632849557488</v>
          </cell>
          <cell r="M424">
            <v>59.699138787381067</v>
          </cell>
          <cell r="N424">
            <v>59.699138787381067</v>
          </cell>
          <cell r="T424">
            <v>0</v>
          </cell>
          <cell r="U424">
            <v>0</v>
          </cell>
          <cell r="V424">
            <v>0</v>
          </cell>
          <cell r="X424">
            <v>112.23438092027644</v>
          </cell>
          <cell r="Y424">
            <v>116.20747800485424</v>
          </cell>
          <cell r="AA424">
            <v>0</v>
          </cell>
          <cell r="AB424">
            <v>112.23438092027644</v>
          </cell>
          <cell r="AC424" t="str">
            <v>Importado</v>
          </cell>
          <cell r="AD424" t="str">
            <v xml:space="preserve"> Elate</v>
          </cell>
          <cell r="AE424" t="str">
            <v>LUXURY</v>
          </cell>
        </row>
        <row r="425">
          <cell r="A425" t="str">
            <v>27290BR-BL</v>
          </cell>
          <cell r="B425" t="str">
            <v>CABIDE ELATE BL</v>
          </cell>
          <cell r="C425" t="str">
            <v>Elate</v>
          </cell>
          <cell r="D425" t="str">
            <v>Metais</v>
          </cell>
          <cell r="E425" t="str">
            <v>8302.50.00</v>
          </cell>
          <cell r="F425">
            <v>591.70000000000005</v>
          </cell>
          <cell r="L425">
            <v>69.956400205933065</v>
          </cell>
          <cell r="M425">
            <v>58.666606512756552</v>
          </cell>
          <cell r="N425">
            <v>58.666606512756552</v>
          </cell>
          <cell r="T425">
            <v>0</v>
          </cell>
          <cell r="U425">
            <v>0</v>
          </cell>
          <cell r="V425">
            <v>0</v>
          </cell>
          <cell r="X425">
            <v>110.29322024398235</v>
          </cell>
          <cell r="Y425">
            <v>114.19760024061934</v>
          </cell>
          <cell r="AA425">
            <v>0</v>
          </cell>
          <cell r="AB425">
            <v>110.29322024398235</v>
          </cell>
          <cell r="AC425" t="str">
            <v>Importado</v>
          </cell>
          <cell r="AD425" t="str">
            <v xml:space="preserve"> Elate</v>
          </cell>
          <cell r="AE425" t="str">
            <v>STANDARD</v>
          </cell>
        </row>
        <row r="426">
          <cell r="A426" t="str">
            <v>27290BR-CP</v>
          </cell>
          <cell r="B426" t="str">
            <v>CABIDE ELATE CP</v>
          </cell>
          <cell r="C426" t="str">
            <v>Elate</v>
          </cell>
          <cell r="D426" t="str">
            <v>Metais</v>
          </cell>
          <cell r="E426" t="str">
            <v>8302.50.00</v>
          </cell>
          <cell r="F426">
            <v>292.54000000000002</v>
          </cell>
          <cell r="L426">
            <v>55.965120164746459</v>
          </cell>
          <cell r="M426">
            <v>46.933285210205241</v>
          </cell>
          <cell r="N426">
            <v>46.933285210205241</v>
          </cell>
          <cell r="T426">
            <v>0</v>
          </cell>
          <cell r="U426">
            <v>0</v>
          </cell>
          <cell r="V426">
            <v>0</v>
          </cell>
          <cell r="X426">
            <v>88.23457619518588</v>
          </cell>
          <cell r="Y426">
            <v>91.358080192495464</v>
          </cell>
          <cell r="AA426">
            <v>0</v>
          </cell>
          <cell r="AB426">
            <v>88.23457619518588</v>
          </cell>
          <cell r="AC426" t="str">
            <v>Importado</v>
          </cell>
          <cell r="AD426" t="str">
            <v xml:space="preserve"> Elate</v>
          </cell>
          <cell r="AE426" t="str">
            <v>STANDARD</v>
          </cell>
        </row>
        <row r="427">
          <cell r="A427" t="str">
            <v>27290BR-RGD</v>
          </cell>
          <cell r="B427" t="str">
            <v>CABIDE ELATE RGD</v>
          </cell>
          <cell r="C427" t="str">
            <v>Elate</v>
          </cell>
          <cell r="D427" t="str">
            <v>Metais</v>
          </cell>
          <cell r="E427" t="str">
            <v>8302.50.00</v>
          </cell>
          <cell r="F427">
            <v>380.3</v>
          </cell>
          <cell r="L427">
            <v>72.754656214170396</v>
          </cell>
          <cell r="M427">
            <v>61.013270773266818</v>
          </cell>
          <cell r="N427">
            <v>61.013270773266818</v>
          </cell>
          <cell r="T427">
            <v>0</v>
          </cell>
          <cell r="U427">
            <v>0</v>
          </cell>
          <cell r="V427">
            <v>0</v>
          </cell>
          <cell r="X427">
            <v>114.70494905374164</v>
          </cell>
          <cell r="Y427">
            <v>118.76550425024411</v>
          </cell>
          <cell r="AA427">
            <v>0</v>
          </cell>
          <cell r="AB427">
            <v>114.70494905374164</v>
          </cell>
          <cell r="AC427" t="str">
            <v>Importado</v>
          </cell>
          <cell r="AD427" t="str">
            <v xml:space="preserve"> Elate</v>
          </cell>
          <cell r="AE427" t="str">
            <v>STANDARD</v>
          </cell>
        </row>
        <row r="428">
          <cell r="A428" t="str">
            <v>27291BR-BN</v>
          </cell>
          <cell r="B428" t="str">
            <v>TOALHEIRO ELATE BN</v>
          </cell>
          <cell r="C428" t="str">
            <v>Elate</v>
          </cell>
          <cell r="D428" t="str">
            <v>Metais</v>
          </cell>
          <cell r="E428" t="str">
            <v>8302.50.00</v>
          </cell>
          <cell r="F428">
            <v>407.27</v>
          </cell>
          <cell r="L428">
            <v>147.58755551183214</v>
          </cell>
          <cell r="M428">
            <v>123.76939093355375</v>
          </cell>
          <cell r="N428">
            <v>123.76939093355375</v>
          </cell>
          <cell r="T428">
            <v>0</v>
          </cell>
          <cell r="U428">
            <v>0</v>
          </cell>
          <cell r="V428">
            <v>0</v>
          </cell>
          <cell r="X428">
            <v>232.66361689200005</v>
          </cell>
          <cell r="Y428">
            <v>240.89990892997687</v>
          </cell>
          <cell r="AA428">
            <v>0</v>
          </cell>
          <cell r="AB428">
            <v>232.66361689200005</v>
          </cell>
          <cell r="AC428" t="str">
            <v>Importado</v>
          </cell>
          <cell r="AD428" t="str">
            <v xml:space="preserve"> Elate</v>
          </cell>
          <cell r="AE428" t="str">
            <v>LUXURY</v>
          </cell>
        </row>
        <row r="429">
          <cell r="A429" t="str">
            <v>27291BR-BL</v>
          </cell>
          <cell r="B429" t="str">
            <v>TOALHEIRO ELATE BL</v>
          </cell>
          <cell r="C429" t="str">
            <v>Elate</v>
          </cell>
          <cell r="D429" t="str">
            <v>Metais</v>
          </cell>
          <cell r="E429" t="str">
            <v>8302.50.00</v>
          </cell>
          <cell r="F429">
            <v>784.55</v>
          </cell>
          <cell r="L429">
            <v>145.03494055801113</v>
          </cell>
          <cell r="M429">
            <v>121.6287253670929</v>
          </cell>
          <cell r="N429">
            <v>121.6287253670929</v>
          </cell>
          <cell r="T429">
            <v>0</v>
          </cell>
          <cell r="U429">
            <v>0</v>
          </cell>
          <cell r="V429">
            <v>0</v>
          </cell>
          <cell r="X429">
            <v>228.63956062500006</v>
          </cell>
          <cell r="Y429">
            <v>236.73340107112509</v>
          </cell>
          <cell r="AA429">
            <v>0</v>
          </cell>
          <cell r="AB429">
            <v>228.63956062500006</v>
          </cell>
          <cell r="AC429" t="str">
            <v>Importado</v>
          </cell>
          <cell r="AD429" t="str">
            <v xml:space="preserve"> Elate</v>
          </cell>
          <cell r="AE429" t="str">
            <v>STANDARD</v>
          </cell>
        </row>
        <row r="430">
          <cell r="A430" t="str">
            <v>27291BR-CP</v>
          </cell>
          <cell r="B430" t="str">
            <v>TOALHEIRO ELATE CP</v>
          </cell>
          <cell r="C430" t="str">
            <v>Elate</v>
          </cell>
          <cell r="D430" t="str">
            <v>Metais</v>
          </cell>
          <cell r="E430" t="str">
            <v>8302.50.00</v>
          </cell>
          <cell r="F430">
            <v>387.88</v>
          </cell>
          <cell r="L430">
            <v>116.0279524464089</v>
          </cell>
          <cell r="M430">
            <v>97.302980293674324</v>
          </cell>
          <cell r="N430">
            <v>97.302980293674324</v>
          </cell>
          <cell r="T430">
            <v>0</v>
          </cell>
          <cell r="U430">
            <v>0</v>
          </cell>
          <cell r="V430">
            <v>0</v>
          </cell>
          <cell r="X430">
            <v>182.91164850000004</v>
          </cell>
          <cell r="Y430">
            <v>189.38672085690007</v>
          </cell>
          <cell r="AA430">
            <v>0</v>
          </cell>
          <cell r="AB430">
            <v>182.91164850000004</v>
          </cell>
          <cell r="AC430" t="str">
            <v>Importado</v>
          </cell>
          <cell r="AD430" t="str">
            <v xml:space="preserve"> Elate</v>
          </cell>
          <cell r="AE430" t="str">
            <v>STANDARD</v>
          </cell>
        </row>
        <row r="431">
          <cell r="A431" t="str">
            <v>27291BR-RGD</v>
          </cell>
          <cell r="B431" t="str">
            <v>TOALHEIRO ELATE RGD</v>
          </cell>
          <cell r="C431" t="str">
            <v>Elate</v>
          </cell>
          <cell r="D431" t="str">
            <v>Metais</v>
          </cell>
          <cell r="E431" t="str">
            <v>8302.50.00</v>
          </cell>
          <cell r="F431">
            <v>504.25</v>
          </cell>
          <cell r="L431">
            <v>150.83633818033158</v>
          </cell>
          <cell r="M431">
            <v>126.49387438177662</v>
          </cell>
          <cell r="N431">
            <v>126.49387438177662</v>
          </cell>
          <cell r="T431">
            <v>0</v>
          </cell>
          <cell r="U431">
            <v>0</v>
          </cell>
          <cell r="V431">
            <v>0</v>
          </cell>
          <cell r="X431">
            <v>237.78514305000007</v>
          </cell>
          <cell r="Y431">
            <v>246.2027371139701</v>
          </cell>
          <cell r="AA431">
            <v>0</v>
          </cell>
          <cell r="AB431">
            <v>237.78514305000007</v>
          </cell>
          <cell r="AC431" t="str">
            <v>Importado</v>
          </cell>
          <cell r="AD431" t="str">
            <v xml:space="preserve"> Elate</v>
          </cell>
          <cell r="AE431" t="str">
            <v>STANDARD</v>
          </cell>
        </row>
        <row r="432">
          <cell r="A432" t="str">
            <v>27292BR-BN</v>
          </cell>
          <cell r="B432" t="str">
            <v>PAPELEIRA ELATE BN</v>
          </cell>
          <cell r="C432" t="str">
            <v>Elate</v>
          </cell>
          <cell r="D432" t="str">
            <v>Metais</v>
          </cell>
          <cell r="E432" t="str">
            <v>7418.20.00</v>
          </cell>
          <cell r="F432">
            <v>566.54</v>
          </cell>
          <cell r="L432">
            <v>116.75275215204692</v>
          </cell>
          <cell r="M432">
            <v>97.910809441630136</v>
          </cell>
          <cell r="N432">
            <v>97.910809441630136</v>
          </cell>
          <cell r="T432">
            <v>0</v>
          </cell>
          <cell r="U432">
            <v>0</v>
          </cell>
          <cell r="V432">
            <v>0</v>
          </cell>
          <cell r="X432">
            <v>209.39725520280007</v>
          </cell>
          <cell r="Y432">
            <v>216.80991803697921</v>
          </cell>
          <cell r="AA432">
            <v>0</v>
          </cell>
          <cell r="AB432">
            <v>209.39725520280007</v>
          </cell>
          <cell r="AC432" t="str">
            <v>Importado</v>
          </cell>
          <cell r="AD432" t="str">
            <v xml:space="preserve"> Elate</v>
          </cell>
          <cell r="AE432" t="str">
            <v>LUXURY</v>
          </cell>
        </row>
        <row r="433">
          <cell r="A433" t="str">
            <v>27292BR-BL</v>
          </cell>
          <cell r="B433" t="str">
            <v>PAPELEIRA ELATE BL</v>
          </cell>
          <cell r="C433" t="str">
            <v>Elate</v>
          </cell>
          <cell r="D433" t="str">
            <v>Metais</v>
          </cell>
          <cell r="E433" t="str">
            <v>7418.20.00</v>
          </cell>
          <cell r="F433">
            <v>1091.3599999999999</v>
          </cell>
          <cell r="L433">
            <v>114.73344354564361</v>
          </cell>
          <cell r="M433">
            <v>96.217383492167983</v>
          </cell>
          <cell r="N433">
            <v>96.217383492167983</v>
          </cell>
          <cell r="T433">
            <v>0</v>
          </cell>
          <cell r="U433">
            <v>0</v>
          </cell>
          <cell r="V433">
            <v>0</v>
          </cell>
          <cell r="X433">
            <v>205.77560456250006</v>
          </cell>
          <cell r="Y433">
            <v>213.06006096401259</v>
          </cell>
          <cell r="AA433">
            <v>0</v>
          </cell>
          <cell r="AB433">
            <v>205.77560456250006</v>
          </cell>
          <cell r="AC433" t="str">
            <v>Importado</v>
          </cell>
          <cell r="AD433" t="str">
            <v xml:space="preserve"> Elate</v>
          </cell>
          <cell r="AE433" t="str">
            <v>STANDARD</v>
          </cell>
        </row>
        <row r="434">
          <cell r="A434" t="str">
            <v>27292BR-CP</v>
          </cell>
          <cell r="B434" t="str">
            <v>PAPELEIRA ELATE CP</v>
          </cell>
          <cell r="C434" t="str">
            <v>Elate</v>
          </cell>
          <cell r="D434" t="str">
            <v>Metais</v>
          </cell>
          <cell r="E434" t="str">
            <v>7418.20.00</v>
          </cell>
          <cell r="F434">
            <v>539.57000000000005</v>
          </cell>
          <cell r="L434">
            <v>91.786754836514888</v>
          </cell>
          <cell r="M434">
            <v>76.973906793734386</v>
          </cell>
          <cell r="N434">
            <v>76.973906793734386</v>
          </cell>
          <cell r="T434">
            <v>0</v>
          </cell>
          <cell r="U434">
            <v>0</v>
          </cell>
          <cell r="V434">
            <v>0</v>
          </cell>
          <cell r="X434">
            <v>164.62048365000004</v>
          </cell>
          <cell r="Y434">
            <v>170.44804877121007</v>
          </cell>
          <cell r="AA434">
            <v>0</v>
          </cell>
          <cell r="AB434">
            <v>164.62048365000004</v>
          </cell>
          <cell r="AC434" t="str">
            <v>Importado</v>
          </cell>
          <cell r="AD434" t="str">
            <v xml:space="preserve"> Elate</v>
          </cell>
          <cell r="AE434" t="str">
            <v>STANDARD</v>
          </cell>
        </row>
        <row r="435">
          <cell r="A435" t="str">
            <v>27292BR-RGD</v>
          </cell>
          <cell r="B435" t="str">
            <v>PAPELEIRA ELATE RGD</v>
          </cell>
          <cell r="C435" t="str">
            <v>Elate</v>
          </cell>
          <cell r="D435" t="str">
            <v>Metais</v>
          </cell>
          <cell r="E435" t="str">
            <v>7418.20.00</v>
          </cell>
          <cell r="F435">
            <v>701.44</v>
          </cell>
          <cell r="L435">
            <v>119.32278128746937</v>
          </cell>
          <cell r="M435">
            <v>100.06607883185471</v>
          </cell>
          <cell r="N435">
            <v>100.06607883185471</v>
          </cell>
          <cell r="T435">
            <v>0</v>
          </cell>
          <cell r="U435">
            <v>0</v>
          </cell>
          <cell r="V435">
            <v>0</v>
          </cell>
          <cell r="X435">
            <v>214.00662874500006</v>
          </cell>
          <cell r="Y435">
            <v>221.58246340257307</v>
          </cell>
          <cell r="AA435">
            <v>0</v>
          </cell>
          <cell r="AB435">
            <v>214.00662874500006</v>
          </cell>
          <cell r="AC435" t="str">
            <v>Importado</v>
          </cell>
          <cell r="AD435" t="str">
            <v xml:space="preserve"> Elate</v>
          </cell>
          <cell r="AE435" t="str">
            <v>STANDARD</v>
          </cell>
        </row>
        <row r="436">
          <cell r="A436" t="str">
            <v>23284BR-BN</v>
          </cell>
          <cell r="B436" t="str">
            <v>PORTA TOALHA BARRA SQUARE 457MM BN</v>
          </cell>
          <cell r="C436" t="str">
            <v>Square</v>
          </cell>
          <cell r="D436" t="str">
            <v>Metais</v>
          </cell>
          <cell r="E436" t="str">
            <v>8302.50.00</v>
          </cell>
          <cell r="F436">
            <v>680.31</v>
          </cell>
          <cell r="L436">
            <v>246.52620176784399</v>
          </cell>
          <cell r="M436">
            <v>206.74099341337924</v>
          </cell>
          <cell r="N436">
            <v>206.74099341337924</v>
          </cell>
          <cell r="T436">
            <v>0</v>
          </cell>
          <cell r="U436">
            <v>0</v>
          </cell>
          <cell r="V436">
            <v>0</v>
          </cell>
          <cell r="X436">
            <v>388.6310372399999</v>
          </cell>
          <cell r="Y436">
            <v>402.38857595829592</v>
          </cell>
          <cell r="AA436">
            <v>0</v>
          </cell>
          <cell r="AB436">
            <v>388.6310372399999</v>
          </cell>
          <cell r="AC436" t="str">
            <v>Importado</v>
          </cell>
          <cell r="AD436" t="str">
            <v xml:space="preserve"> Square</v>
          </cell>
          <cell r="AE436" t="str">
            <v>LUXURY</v>
          </cell>
        </row>
        <row r="437">
          <cell r="A437" t="str">
            <v>23284BR-BL</v>
          </cell>
          <cell r="B437" t="str">
            <v>PORTA TOALHA BARRA SQUARE 457MM BL</v>
          </cell>
          <cell r="C437" t="str">
            <v>Square</v>
          </cell>
          <cell r="D437" t="str">
            <v>Metais</v>
          </cell>
          <cell r="E437" t="str">
            <v>8302.50.00</v>
          </cell>
          <cell r="F437">
            <v>1310.5</v>
          </cell>
          <cell r="L437">
            <v>242.26238381273976</v>
          </cell>
          <cell r="M437">
            <v>203.16528440780192</v>
          </cell>
          <cell r="N437">
            <v>203.16528440780192</v>
          </cell>
          <cell r="T437">
            <v>0</v>
          </cell>
          <cell r="U437">
            <v>0</v>
          </cell>
          <cell r="V437">
            <v>0</v>
          </cell>
          <cell r="X437">
            <v>381.9094312499999</v>
          </cell>
          <cell r="Y437">
            <v>395.42902511624993</v>
          </cell>
          <cell r="AA437">
            <v>0</v>
          </cell>
          <cell r="AB437">
            <v>381.9094312499999</v>
          </cell>
          <cell r="AC437" t="str">
            <v>Importado</v>
          </cell>
          <cell r="AD437" t="str">
            <v xml:space="preserve"> Square</v>
          </cell>
          <cell r="AE437" t="str">
            <v>STANDARD</v>
          </cell>
        </row>
        <row r="438">
          <cell r="A438" t="str">
            <v>23284BR-CP</v>
          </cell>
          <cell r="B438" t="str">
            <v>PORTA TOALHA BARRA SQUARE 457MM CP</v>
          </cell>
          <cell r="C438" t="str">
            <v>Square</v>
          </cell>
          <cell r="D438" t="str">
            <v>Metais</v>
          </cell>
          <cell r="E438" t="str">
            <v>8302.50.00</v>
          </cell>
          <cell r="F438">
            <v>647.91</v>
          </cell>
          <cell r="L438">
            <v>193.80990705019181</v>
          </cell>
          <cell r="M438">
            <v>162.53222752624154</v>
          </cell>
          <cell r="N438">
            <v>162.53222752624154</v>
          </cell>
          <cell r="T438">
            <v>0</v>
          </cell>
          <cell r="U438">
            <v>0</v>
          </cell>
          <cell r="V438">
            <v>0</v>
          </cell>
          <cell r="X438">
            <v>305.52754499999992</v>
          </cell>
          <cell r="Y438">
            <v>316.34322009299996</v>
          </cell>
          <cell r="AA438">
            <v>0</v>
          </cell>
          <cell r="AB438">
            <v>305.52754499999992</v>
          </cell>
          <cell r="AC438" t="str">
            <v>Importado</v>
          </cell>
          <cell r="AD438" t="str">
            <v xml:space="preserve"> Square</v>
          </cell>
          <cell r="AE438" t="str">
            <v>STANDARD</v>
          </cell>
        </row>
        <row r="439">
          <cell r="A439" t="str">
            <v>23285BR-BN</v>
          </cell>
          <cell r="B439" t="str">
            <v>PORTA TOALHA BARRA SQUARE 610MM BN</v>
          </cell>
          <cell r="C439" t="str">
            <v>Square</v>
          </cell>
          <cell r="D439" t="str">
            <v>Metais</v>
          </cell>
          <cell r="E439" t="str">
            <v>8302.50.00</v>
          </cell>
          <cell r="F439">
            <v>815.52</v>
          </cell>
          <cell r="L439">
            <v>263.02039399267926</v>
          </cell>
          <cell r="M439">
            <v>220.57329870855813</v>
          </cell>
          <cell r="N439">
            <v>220.57329870855813</v>
          </cell>
          <cell r="T439">
            <v>0</v>
          </cell>
          <cell r="U439">
            <v>0</v>
          </cell>
          <cell r="V439">
            <v>0</v>
          </cell>
          <cell r="X439">
            <v>414.61900466400004</v>
          </cell>
          <cell r="Y439">
            <v>429.29651742910568</v>
          </cell>
          <cell r="AA439">
            <v>0</v>
          </cell>
          <cell r="AB439">
            <v>414.61900466400004</v>
          </cell>
          <cell r="AC439" t="str">
            <v>Importado</v>
          </cell>
          <cell r="AD439" t="str">
            <v xml:space="preserve"> Square</v>
          </cell>
          <cell r="AE439" t="str">
            <v>LUXURY</v>
          </cell>
        </row>
        <row r="440">
          <cell r="A440" t="str">
            <v>23285BR-BL</v>
          </cell>
          <cell r="B440" t="str">
            <v>PORTA TOALHA BARRA SQUARE 610MM BL</v>
          </cell>
          <cell r="C440" t="str">
            <v>Square</v>
          </cell>
          <cell r="D440" t="str">
            <v>Metais</v>
          </cell>
          <cell r="E440" t="str">
            <v>8302.50.00</v>
          </cell>
          <cell r="F440">
            <v>1398.16</v>
          </cell>
          <cell r="L440">
            <v>258.47129912802603</v>
          </cell>
          <cell r="M440">
            <v>216.75835171831577</v>
          </cell>
          <cell r="N440">
            <v>216.75835171831577</v>
          </cell>
          <cell r="T440">
            <v>0</v>
          </cell>
          <cell r="U440">
            <v>0</v>
          </cell>
          <cell r="V440">
            <v>0</v>
          </cell>
          <cell r="X440">
            <v>407.44792125000004</v>
          </cell>
          <cell r="Y440">
            <v>421.8715776622501</v>
          </cell>
          <cell r="AA440">
            <v>0</v>
          </cell>
          <cell r="AB440">
            <v>407.44792125000004</v>
          </cell>
          <cell r="AC440" t="str">
            <v>Importado</v>
          </cell>
          <cell r="AD440" t="str">
            <v xml:space="preserve"> Square</v>
          </cell>
          <cell r="AE440" t="str">
            <v>STANDARD</v>
          </cell>
        </row>
        <row r="441">
          <cell r="A441" t="str">
            <v>23285BR-CP</v>
          </cell>
          <cell r="B441" t="str">
            <v>PORTA TOALHA BARRA SQUARE 610MM CP</v>
          </cell>
          <cell r="C441" t="str">
            <v>Square</v>
          </cell>
          <cell r="D441" t="str">
            <v>Metais</v>
          </cell>
          <cell r="E441" t="str">
            <v>8302.50.00</v>
          </cell>
          <cell r="F441">
            <v>691.25</v>
          </cell>
          <cell r="L441">
            <v>206.7770393024208</v>
          </cell>
          <cell r="M441">
            <v>173.40668137465261</v>
          </cell>
          <cell r="N441">
            <v>173.40668137465261</v>
          </cell>
          <cell r="T441">
            <v>0</v>
          </cell>
          <cell r="U441">
            <v>0</v>
          </cell>
          <cell r="V441">
            <v>0</v>
          </cell>
          <cell r="X441">
            <v>325.95833700000003</v>
          </cell>
          <cell r="Y441">
            <v>337.49726212980005</v>
          </cell>
          <cell r="AA441">
            <v>0</v>
          </cell>
          <cell r="AB441">
            <v>325.95833700000003</v>
          </cell>
          <cell r="AC441" t="str">
            <v>Importado</v>
          </cell>
          <cell r="AD441" t="str">
            <v xml:space="preserve"> Square</v>
          </cell>
          <cell r="AE441" t="str">
            <v>STANDARD</v>
          </cell>
        </row>
        <row r="442">
          <cell r="A442" t="str">
            <v>23290BR-BN</v>
          </cell>
          <cell r="B442" t="str">
            <v>CABIDE SQUARE BN</v>
          </cell>
          <cell r="C442" t="str">
            <v>Square</v>
          </cell>
          <cell r="D442" t="str">
            <v>Metais</v>
          </cell>
          <cell r="E442" t="str">
            <v>8302.50.00</v>
          </cell>
          <cell r="F442">
            <v>339.02</v>
          </cell>
          <cell r="L442">
            <v>122.83426943437352</v>
          </cell>
          <cell r="M442">
            <v>103.01087148531036</v>
          </cell>
          <cell r="N442">
            <v>103.01087148531036</v>
          </cell>
          <cell r="T442">
            <v>0</v>
          </cell>
          <cell r="U442">
            <v>0</v>
          </cell>
          <cell r="V442">
            <v>0</v>
          </cell>
          <cell r="X442">
            <v>193.66185785399995</v>
          </cell>
          <cell r="Y442">
            <v>200.51748762203158</v>
          </cell>
          <cell r="AA442">
            <v>0</v>
          </cell>
          <cell r="AB442">
            <v>193.66185785399995</v>
          </cell>
          <cell r="AC442" t="str">
            <v>Importado</v>
          </cell>
          <cell r="AD442" t="str">
            <v xml:space="preserve"> Square</v>
          </cell>
          <cell r="AE442" t="str">
            <v>LUXURY</v>
          </cell>
        </row>
        <row r="443">
          <cell r="A443" t="str">
            <v>23290BR-BL</v>
          </cell>
          <cell r="B443" t="str">
            <v>CABIDE SQUARE BL</v>
          </cell>
          <cell r="C443" t="str">
            <v>Square</v>
          </cell>
          <cell r="D443" t="str">
            <v>Metais</v>
          </cell>
          <cell r="E443" t="str">
            <v>8302.50.00</v>
          </cell>
          <cell r="F443">
            <v>653.05999999999995</v>
          </cell>
          <cell r="L443">
            <v>120.7097773529614</v>
          </cell>
          <cell r="M443">
            <v>101.22923691559586</v>
          </cell>
          <cell r="N443">
            <v>101.22923691559586</v>
          </cell>
          <cell r="T443">
            <v>0</v>
          </cell>
          <cell r="U443">
            <v>0</v>
          </cell>
          <cell r="V443">
            <v>0</v>
          </cell>
          <cell r="X443">
            <v>190.31236031249992</v>
          </cell>
          <cell r="Y443">
            <v>197.04941786756243</v>
          </cell>
          <cell r="AA443">
            <v>0</v>
          </cell>
          <cell r="AB443">
            <v>190.31236031249992</v>
          </cell>
          <cell r="AC443" t="str">
            <v>Importado</v>
          </cell>
          <cell r="AD443" t="str">
            <v xml:space="preserve"> Square</v>
          </cell>
          <cell r="AE443" t="str">
            <v>STANDARD</v>
          </cell>
        </row>
        <row r="444">
          <cell r="A444" t="str">
            <v>23290BR-CP</v>
          </cell>
          <cell r="B444" t="str">
            <v>CABIDE SQUARE CP</v>
          </cell>
          <cell r="C444" t="str">
            <v>Square</v>
          </cell>
          <cell r="D444" t="str">
            <v>Metais</v>
          </cell>
          <cell r="E444" t="str">
            <v>8302.50.00</v>
          </cell>
          <cell r="F444">
            <v>322.87</v>
          </cell>
          <cell r="L444">
            <v>96.567821882369117</v>
          </cell>
          <cell r="M444">
            <v>80.983389532476693</v>
          </cell>
          <cell r="N444">
            <v>80.983389532476693</v>
          </cell>
          <cell r="T444">
            <v>0</v>
          </cell>
          <cell r="U444">
            <v>0</v>
          </cell>
          <cell r="V444">
            <v>0</v>
          </cell>
          <cell r="X444">
            <v>152.24988824999994</v>
          </cell>
          <cell r="Y444">
            <v>157.63953429404995</v>
          </cell>
          <cell r="AA444">
            <v>0</v>
          </cell>
          <cell r="AB444">
            <v>152.24988824999994</v>
          </cell>
          <cell r="AC444" t="str">
            <v>Importado</v>
          </cell>
          <cell r="AD444" t="str">
            <v xml:space="preserve"> Square</v>
          </cell>
          <cell r="AE444" t="str">
            <v>STANDARD</v>
          </cell>
        </row>
        <row r="445">
          <cell r="A445" t="str">
            <v>23291BR-BN</v>
          </cell>
          <cell r="B445" t="str">
            <v>TOALHEIRO SQUARE BN</v>
          </cell>
          <cell r="C445" t="str">
            <v>Square</v>
          </cell>
          <cell r="D445" t="str">
            <v>Metais</v>
          </cell>
          <cell r="E445" t="str">
            <v>8302.50.00</v>
          </cell>
          <cell r="F445">
            <v>498.52</v>
          </cell>
          <cell r="L445">
            <v>160.78798873372992</v>
          </cell>
          <cell r="M445">
            <v>134.83949487468416</v>
          </cell>
          <cell r="N445">
            <v>134.83949487468416</v>
          </cell>
          <cell r="T445">
            <v>0</v>
          </cell>
          <cell r="U445">
            <v>0</v>
          </cell>
          <cell r="V445">
            <v>0</v>
          </cell>
          <cell r="X445">
            <v>253.44210609000004</v>
          </cell>
          <cell r="Y445">
            <v>262.41395664558604</v>
          </cell>
          <cell r="AA445">
            <v>0</v>
          </cell>
          <cell r="AB445">
            <v>253.44210609000004</v>
          </cell>
          <cell r="AC445" t="str">
            <v>Importado</v>
          </cell>
          <cell r="AD445" t="str">
            <v xml:space="preserve"> Square</v>
          </cell>
          <cell r="AE445" t="str">
            <v>LUXURY</v>
          </cell>
        </row>
        <row r="446">
          <cell r="A446" t="str">
            <v>23291BR-BL</v>
          </cell>
          <cell r="B446" t="str">
            <v>TOALHEIRO SQUARE BL</v>
          </cell>
          <cell r="C446" t="str">
            <v>Square</v>
          </cell>
          <cell r="D446" t="str">
            <v>Metais</v>
          </cell>
          <cell r="E446" t="str">
            <v>8302.50.00</v>
          </cell>
          <cell r="F446">
            <v>854.68</v>
          </cell>
          <cell r="L446">
            <v>158.00706440028489</v>
          </cell>
          <cell r="M446">
            <v>132.50736524634843</v>
          </cell>
          <cell r="N446">
            <v>132.50736524634843</v>
          </cell>
          <cell r="T446">
            <v>0</v>
          </cell>
          <cell r="U446">
            <v>0</v>
          </cell>
          <cell r="V446">
            <v>0</v>
          </cell>
          <cell r="X446">
            <v>249.05867343750003</v>
          </cell>
          <cell r="Y446">
            <v>257.87535047718757</v>
          </cell>
          <cell r="AA446">
            <v>0</v>
          </cell>
          <cell r="AB446">
            <v>249.05867343750003</v>
          </cell>
          <cell r="AC446" t="str">
            <v>Importado</v>
          </cell>
          <cell r="AD446" t="str">
            <v xml:space="preserve"> Square</v>
          </cell>
          <cell r="AE446" t="str">
            <v>STANDARD</v>
          </cell>
        </row>
        <row r="447">
          <cell r="A447" t="str">
            <v>23291BR-CP</v>
          </cell>
          <cell r="B447" t="str">
            <v>TOALHEIRO SQUARE CP</v>
          </cell>
          <cell r="C447" t="str">
            <v>Square</v>
          </cell>
          <cell r="D447" t="str">
            <v>Metais</v>
          </cell>
          <cell r="E447" t="str">
            <v>8302.50.00</v>
          </cell>
          <cell r="F447">
            <v>422.55</v>
          </cell>
          <cell r="L447">
            <v>126.40565152022791</v>
          </cell>
          <cell r="M447">
            <v>106.00589219707874</v>
          </cell>
          <cell r="N447">
            <v>106.00589219707874</v>
          </cell>
          <cell r="T447">
            <v>0</v>
          </cell>
          <cell r="U447">
            <v>0</v>
          </cell>
          <cell r="V447">
            <v>0</v>
          </cell>
          <cell r="X447">
            <v>199.24693875000003</v>
          </cell>
          <cell r="Y447">
            <v>206.30028038175004</v>
          </cell>
          <cell r="AA447">
            <v>0</v>
          </cell>
          <cell r="AB447">
            <v>199.24693875000003</v>
          </cell>
          <cell r="AC447" t="str">
            <v>Importado</v>
          </cell>
          <cell r="AD447" t="str">
            <v xml:space="preserve"> Square</v>
          </cell>
          <cell r="AE447" t="str">
            <v>STANDARD</v>
          </cell>
        </row>
        <row r="448">
          <cell r="A448" t="str">
            <v>23292BR-BN</v>
          </cell>
          <cell r="B448" t="str">
            <v>PAPELEIRA SQUARE BN</v>
          </cell>
          <cell r="C448" t="str">
            <v>Square</v>
          </cell>
          <cell r="D448" t="str">
            <v>Metais</v>
          </cell>
          <cell r="E448" t="str">
            <v>7418.20.00</v>
          </cell>
          <cell r="F448">
            <v>612.04999999999995</v>
          </cell>
          <cell r="L448">
            <v>127.20561088176751</v>
          </cell>
          <cell r="M448">
            <v>106.67675148874451</v>
          </cell>
          <cell r="N448">
            <v>106.67675148874451</v>
          </cell>
          <cell r="T448">
            <v>0</v>
          </cell>
          <cell r="U448">
            <v>0</v>
          </cell>
          <cell r="V448">
            <v>0</v>
          </cell>
          <cell r="X448">
            <v>228.09789548100002</v>
          </cell>
          <cell r="Y448">
            <v>236.17256098102746</v>
          </cell>
          <cell r="AA448">
            <v>0</v>
          </cell>
          <cell r="AB448">
            <v>228.09789548100002</v>
          </cell>
          <cell r="AC448" t="str">
            <v>Importado</v>
          </cell>
          <cell r="AD448" t="str">
            <v xml:space="preserve"> Square</v>
          </cell>
          <cell r="AE448" t="str">
            <v>LUXURY</v>
          </cell>
        </row>
        <row r="449">
          <cell r="A449" t="str">
            <v>23292BR-BL</v>
          </cell>
          <cell r="B449" t="str">
            <v>PAPELEIRA SQUARE BL</v>
          </cell>
          <cell r="C449" t="str">
            <v>Square</v>
          </cell>
          <cell r="D449" t="str">
            <v>Metais</v>
          </cell>
          <cell r="E449" t="str">
            <v>7418.20.00</v>
          </cell>
          <cell r="F449">
            <v>1179.01</v>
          </cell>
          <cell r="L449">
            <v>125.00551383821494</v>
          </cell>
          <cell r="M449">
            <v>104.83171333406497</v>
          </cell>
          <cell r="N449">
            <v>104.83171333406497</v>
          </cell>
          <cell r="T449">
            <v>0</v>
          </cell>
          <cell r="U449">
            <v>0</v>
          </cell>
          <cell r="V449">
            <v>0</v>
          </cell>
          <cell r="X449">
            <v>224.15280609375003</v>
          </cell>
          <cell r="Y449">
            <v>232.0878154294688</v>
          </cell>
          <cell r="AA449">
            <v>0</v>
          </cell>
          <cell r="AB449">
            <v>224.15280609375003</v>
          </cell>
          <cell r="AC449" t="str">
            <v>Importado</v>
          </cell>
          <cell r="AD449" t="str">
            <v xml:space="preserve"> Square</v>
          </cell>
          <cell r="AE449" t="str">
            <v>STANDARD</v>
          </cell>
        </row>
        <row r="450">
          <cell r="A450" t="str">
            <v>23292BR-CP</v>
          </cell>
          <cell r="B450" t="str">
            <v>PAPELEIRA SQUARE CP</v>
          </cell>
          <cell r="C450" t="str">
            <v>Square</v>
          </cell>
          <cell r="D450" t="str">
            <v>Metais</v>
          </cell>
          <cell r="E450" t="str">
            <v>7418.20.00</v>
          </cell>
          <cell r="F450">
            <v>582.9</v>
          </cell>
          <cell r="L450">
            <v>100.00441107057195</v>
          </cell>
          <cell r="M450">
            <v>83.86537066725198</v>
          </cell>
          <cell r="N450">
            <v>83.86537066725198</v>
          </cell>
          <cell r="T450">
            <v>0</v>
          </cell>
          <cell r="U450">
            <v>0</v>
          </cell>
          <cell r="V450">
            <v>0</v>
          </cell>
          <cell r="X450">
            <v>179.32224487500002</v>
          </cell>
          <cell r="Y450">
            <v>185.67025234357504</v>
          </cell>
          <cell r="AA450">
            <v>0</v>
          </cell>
          <cell r="AB450">
            <v>179.32224487500002</v>
          </cell>
          <cell r="AC450" t="str">
            <v>Importado</v>
          </cell>
          <cell r="AD450" t="str">
            <v xml:space="preserve"> Square</v>
          </cell>
          <cell r="AE450" t="str">
            <v>STANDARD</v>
          </cell>
        </row>
        <row r="451">
          <cell r="A451" t="str">
            <v>72419BR-CP</v>
          </cell>
          <cell r="B451" t="str">
            <v>CHUV RED MULTIF S/T PAR AWAKEN 110MM CP</v>
          </cell>
          <cell r="C451" t="str">
            <v>Awaken</v>
          </cell>
          <cell r="D451" t="str">
            <v>Metais</v>
          </cell>
          <cell r="E451" t="str">
            <v>3924.90.00</v>
          </cell>
          <cell r="F451">
            <v>1499.7</v>
          </cell>
          <cell r="L451">
            <v>591.99652598762464</v>
          </cell>
          <cell r="M451">
            <v>496.45818173601947</v>
          </cell>
          <cell r="N451">
            <v>496.45818173601947</v>
          </cell>
          <cell r="T451">
            <v>0</v>
          </cell>
          <cell r="U451">
            <v>0</v>
          </cell>
          <cell r="V451">
            <v>0</v>
          </cell>
          <cell r="X451">
            <v>1298.3057947217669</v>
          </cell>
          <cell r="Y451">
            <v>1344.2658198549177</v>
          </cell>
          <cell r="AA451">
            <v>0</v>
          </cell>
          <cell r="AB451">
            <v>1298.3057947217669</v>
          </cell>
          <cell r="AC451" t="str">
            <v>Importado</v>
          </cell>
          <cell r="AD451" t="str">
            <v xml:space="preserve"> Chuv Parede</v>
          </cell>
          <cell r="AE451" t="str">
            <v>EXCLUSIVE</v>
          </cell>
        </row>
        <row r="452">
          <cell r="A452" t="str">
            <v>72425BR-CP</v>
          </cell>
          <cell r="B452" t="str">
            <v>CHUV RED MULTIF S/T PAR AWAKEN 107MM CP</v>
          </cell>
          <cell r="C452" t="str">
            <v>Awaken</v>
          </cell>
          <cell r="D452" t="str">
            <v>Metais</v>
          </cell>
          <cell r="E452" t="str">
            <v>3924.90.00</v>
          </cell>
          <cell r="F452">
            <v>1499.7</v>
          </cell>
          <cell r="L452">
            <v>600.37383531763817</v>
          </cell>
          <cell r="M452">
            <v>503.48353336435935</v>
          </cell>
          <cell r="N452">
            <v>503.48353336435935</v>
          </cell>
          <cell r="T452">
            <v>0</v>
          </cell>
          <cell r="U452">
            <v>0</v>
          </cell>
          <cell r="V452">
            <v>0</v>
          </cell>
          <cell r="X452">
            <v>1316.6780465338672</v>
          </cell>
          <cell r="Y452">
            <v>1363.2884493811664</v>
          </cell>
          <cell r="AA452">
            <v>0</v>
          </cell>
          <cell r="AB452">
            <v>1316.6780465338672</v>
          </cell>
          <cell r="AC452" t="str">
            <v>Importado</v>
          </cell>
          <cell r="AD452" t="str">
            <v xml:space="preserve"> Chuv Parede</v>
          </cell>
          <cell r="AE452" t="str">
            <v>EXCLUSIVE</v>
          </cell>
        </row>
        <row r="453">
          <cell r="A453" t="str">
            <v>10282BR-AK-CP</v>
          </cell>
          <cell r="B453" t="str">
            <v>CHUV RED S/T PAR FORTE 140MM CP</v>
          </cell>
          <cell r="C453" t="str">
            <v>Forte</v>
          </cell>
          <cell r="D453" t="str">
            <v>Metais</v>
          </cell>
          <cell r="E453" t="str">
            <v>3924.90.00</v>
          </cell>
          <cell r="F453">
            <v>1466.74</v>
          </cell>
          <cell r="L453">
            <v>546.21479480364053</v>
          </cell>
          <cell r="M453">
            <v>458.06485673734699</v>
          </cell>
          <cell r="N453">
            <v>458.06485673734699</v>
          </cell>
          <cell r="T453">
            <v>0</v>
          </cell>
          <cell r="U453">
            <v>0</v>
          </cell>
          <cell r="V453">
            <v>0</v>
          </cell>
          <cell r="X453">
            <v>1197.9020182141267</v>
          </cell>
          <cell r="Y453">
            <v>1240.3077496589069</v>
          </cell>
          <cell r="AA453">
            <v>0</v>
          </cell>
          <cell r="AB453">
            <v>1197.9020182141267</v>
          </cell>
          <cell r="AC453" t="str">
            <v>Importado</v>
          </cell>
          <cell r="AD453" t="str">
            <v xml:space="preserve"> Chuv Parede</v>
          </cell>
          <cell r="AE453" t="str">
            <v>EXCLUSIVE</v>
          </cell>
        </row>
        <row r="454">
          <cell r="A454" t="str">
            <v>14486BR-AK-BN</v>
          </cell>
          <cell r="B454" t="str">
            <v>CHUV RED TETO S/T PURIST 138MM BN</v>
          </cell>
          <cell r="C454" t="str">
            <v>Purist</v>
          </cell>
          <cell r="D454" t="str">
            <v>Metais</v>
          </cell>
          <cell r="E454" t="str">
            <v>3924.90.00</v>
          </cell>
          <cell r="F454">
            <v>1543.46</v>
          </cell>
          <cell r="L454">
            <v>442.02233484901694</v>
          </cell>
          <cell r="M454">
            <v>370.68731827395948</v>
          </cell>
          <cell r="N454">
            <v>370.68731827395948</v>
          </cell>
          <cell r="T454">
            <v>0</v>
          </cell>
          <cell r="U454">
            <v>0</v>
          </cell>
          <cell r="V454">
            <v>0</v>
          </cell>
          <cell r="X454">
            <v>739.43522399999995</v>
          </cell>
          <cell r="Y454">
            <v>765.61123092960008</v>
          </cell>
          <cell r="AA454">
            <v>0</v>
          </cell>
          <cell r="AB454">
            <v>739.43522399999995</v>
          </cell>
          <cell r="AC454" t="str">
            <v>Importado</v>
          </cell>
          <cell r="AD454" t="str">
            <v xml:space="preserve"> Chuv Parede</v>
          </cell>
          <cell r="AE454" t="str">
            <v>LUXURY</v>
          </cell>
        </row>
        <row r="455">
          <cell r="A455" t="str">
            <v>14486BR-AK-CP</v>
          </cell>
          <cell r="B455" t="str">
            <v>CHUV RED TETO S/T PURIST 138MM CP</v>
          </cell>
          <cell r="C455" t="str">
            <v>Purist</v>
          </cell>
          <cell r="D455" t="str">
            <v>Metais</v>
          </cell>
          <cell r="E455" t="str">
            <v>3924.90.00</v>
          </cell>
          <cell r="F455">
            <v>925.46</v>
          </cell>
          <cell r="L455">
            <v>342.8034448892347</v>
          </cell>
          <cell r="M455">
            <v>287.48069873996337</v>
          </cell>
          <cell r="N455">
            <v>287.48069873996337</v>
          </cell>
          <cell r="T455">
            <v>0</v>
          </cell>
          <cell r="U455">
            <v>0</v>
          </cell>
          <cell r="V455">
            <v>0</v>
          </cell>
          <cell r="X455">
            <v>573.2056</v>
          </cell>
          <cell r="Y455">
            <v>593.49707824000006</v>
          </cell>
          <cell r="AA455">
            <v>0</v>
          </cell>
          <cell r="AB455">
            <v>573.2056</v>
          </cell>
          <cell r="AC455" t="str">
            <v>Importado</v>
          </cell>
          <cell r="AD455" t="str">
            <v xml:space="preserve"> Chuv Parede</v>
          </cell>
          <cell r="AE455" t="str">
            <v>STANDARD</v>
          </cell>
        </row>
        <row r="456">
          <cell r="A456" t="str">
            <v>939BR-G-BN</v>
          </cell>
          <cell r="B456" t="str">
            <v>CHUV RED S/T PURIST 140MM BN</v>
          </cell>
          <cell r="C456" t="str">
            <v>Purist</v>
          </cell>
          <cell r="D456" t="str">
            <v>Metais</v>
          </cell>
          <cell r="E456" t="str">
            <v>3924.90.00</v>
          </cell>
          <cell r="F456">
            <v>1128.6600000000001</v>
          </cell>
          <cell r="L456">
            <v>442.15996451164847</v>
          </cell>
          <cell r="M456">
            <v>370.80273680948039</v>
          </cell>
          <cell r="N456">
            <v>370.80273680948039</v>
          </cell>
          <cell r="T456">
            <v>0</v>
          </cell>
          <cell r="U456">
            <v>0</v>
          </cell>
          <cell r="V456">
            <v>0</v>
          </cell>
          <cell r="X456">
            <v>739.43522399999995</v>
          </cell>
          <cell r="Y456">
            <v>765.61123092960008</v>
          </cell>
          <cell r="AA456">
            <v>0</v>
          </cell>
          <cell r="AB456">
            <v>739.43522399999995</v>
          </cell>
          <cell r="AC456" t="str">
            <v>Importado</v>
          </cell>
          <cell r="AD456" t="str">
            <v xml:space="preserve"> Chuv Parede</v>
          </cell>
          <cell r="AE456" t="str">
            <v>LUXURY</v>
          </cell>
        </row>
        <row r="457">
          <cell r="A457" t="str">
            <v>939BR-G-BL</v>
          </cell>
          <cell r="B457" t="str">
            <v>CHUV RED S/T PURIST 140MM BL</v>
          </cell>
          <cell r="C457" t="str">
            <v>Purist</v>
          </cell>
          <cell r="D457" t="str">
            <v>Metais</v>
          </cell>
          <cell r="E457" t="str">
            <v>3924.90.00</v>
          </cell>
          <cell r="F457">
            <v>1135.5</v>
          </cell>
          <cell r="L457">
            <v>428.4495780151633</v>
          </cell>
          <cell r="M457">
            <v>359.30497752856633</v>
          </cell>
          <cell r="N457">
            <v>359.30497752856633</v>
          </cell>
          <cell r="T457">
            <v>0</v>
          </cell>
          <cell r="U457">
            <v>0</v>
          </cell>
          <cell r="V457">
            <v>0</v>
          </cell>
          <cell r="X457">
            <v>716.50700000000006</v>
          </cell>
          <cell r="Y457">
            <v>741.87134780000019</v>
          </cell>
          <cell r="AA457">
            <v>0</v>
          </cell>
          <cell r="AB457">
            <v>716.50700000000006</v>
          </cell>
          <cell r="AC457" t="str">
            <v>Importado</v>
          </cell>
          <cell r="AD457" t="str">
            <v xml:space="preserve"> Chuv Parede</v>
          </cell>
          <cell r="AE457" t="str">
            <v>STANDARD</v>
          </cell>
        </row>
        <row r="458">
          <cell r="A458" t="str">
            <v>939BR-G-CP</v>
          </cell>
          <cell r="B458" t="str">
            <v>CHUV RED S/T PURIST 140MM CP</v>
          </cell>
          <cell r="C458" t="str">
            <v>Purist</v>
          </cell>
          <cell r="D458" t="str">
            <v>Metais</v>
          </cell>
          <cell r="E458" t="str">
            <v>3924.90.00</v>
          </cell>
          <cell r="F458">
            <v>940.55</v>
          </cell>
          <cell r="L458">
            <v>342.75966241213064</v>
          </cell>
          <cell r="M458">
            <v>287.44398202285305</v>
          </cell>
          <cell r="N458">
            <v>287.44398202285305</v>
          </cell>
          <cell r="T458">
            <v>0</v>
          </cell>
          <cell r="U458">
            <v>0</v>
          </cell>
          <cell r="V458">
            <v>0</v>
          </cell>
          <cell r="X458">
            <v>573.2056</v>
          </cell>
          <cell r="Y458">
            <v>593.49707824000006</v>
          </cell>
          <cell r="AA458">
            <v>0</v>
          </cell>
          <cell r="AB458">
            <v>573.2056</v>
          </cell>
          <cell r="AC458" t="str">
            <v>Importado</v>
          </cell>
          <cell r="AD458" t="str">
            <v xml:space="preserve"> Chuv Parede</v>
          </cell>
          <cell r="AE458" t="str">
            <v>STANDARD</v>
          </cell>
        </row>
        <row r="459">
          <cell r="A459" t="str">
            <v>939BR-G-RGD</v>
          </cell>
          <cell r="B459" t="str">
            <v>CHUV RED S/T PURIST 140MM RGD</v>
          </cell>
          <cell r="C459" t="str">
            <v>Purist</v>
          </cell>
          <cell r="D459" t="str">
            <v>Metais</v>
          </cell>
          <cell r="E459" t="str">
            <v>3924.90.00</v>
          </cell>
          <cell r="F459">
            <v>1222.72</v>
          </cell>
          <cell r="L459">
            <v>445.58756113576982</v>
          </cell>
          <cell r="M459">
            <v>373.67717662970898</v>
          </cell>
          <cell r="N459">
            <v>373.67717662970898</v>
          </cell>
          <cell r="T459">
            <v>0</v>
          </cell>
          <cell r="U459">
            <v>0</v>
          </cell>
          <cell r="V459">
            <v>0</v>
          </cell>
          <cell r="X459">
            <v>745.16728000000012</v>
          </cell>
          <cell r="Y459">
            <v>771.5462017120002</v>
          </cell>
          <cell r="AA459">
            <v>0</v>
          </cell>
          <cell r="AB459">
            <v>745.16728000000012</v>
          </cell>
          <cell r="AC459" t="str">
            <v>Importado</v>
          </cell>
          <cell r="AD459" t="str">
            <v xml:space="preserve"> Chuv Parede</v>
          </cell>
          <cell r="AE459" t="str">
            <v>STANDARD</v>
          </cell>
        </row>
        <row r="460">
          <cell r="A460" t="str">
            <v>22170BR-BN</v>
          </cell>
          <cell r="B460" t="str">
            <v>CHUV RED S/T PURIST MULT 138MM BN</v>
          </cell>
          <cell r="C460" t="str">
            <v>Purist</v>
          </cell>
          <cell r="D460" t="str">
            <v>Metais</v>
          </cell>
          <cell r="E460" t="str">
            <v>3924.90.00</v>
          </cell>
          <cell r="F460">
            <v>1617.32</v>
          </cell>
          <cell r="L460">
            <v>695.57451003496431</v>
          </cell>
          <cell r="M460">
            <v>583.32041043277991</v>
          </cell>
          <cell r="N460">
            <v>583.32041043277991</v>
          </cell>
          <cell r="T460">
            <v>0</v>
          </cell>
          <cell r="U460">
            <v>0</v>
          </cell>
          <cell r="V460">
            <v>0</v>
          </cell>
          <cell r="X460">
            <v>1413.2843953918402</v>
          </cell>
          <cell r="Y460">
            <v>1463.3146629887115</v>
          </cell>
          <cell r="AA460">
            <v>0</v>
          </cell>
          <cell r="AB460">
            <v>1413.2843953918402</v>
          </cell>
          <cell r="AC460" t="str">
            <v>Importado</v>
          </cell>
          <cell r="AD460" t="str">
            <v xml:space="preserve"> Chuv Parede</v>
          </cell>
          <cell r="AE460" t="str">
            <v>LUXURY</v>
          </cell>
        </row>
        <row r="461">
          <cell r="A461" t="str">
            <v>22170BR-CP</v>
          </cell>
          <cell r="B461" t="str">
            <v>CHUV RED S/T PURIST MULT 138MM CP</v>
          </cell>
          <cell r="C461" t="str">
            <v>Purist</v>
          </cell>
          <cell r="D461" t="str">
            <v>Metais</v>
          </cell>
          <cell r="E461" t="str">
            <v>3924.90.00</v>
          </cell>
          <cell r="F461">
            <v>1347.17</v>
          </cell>
          <cell r="L461">
            <v>579.64542502913696</v>
          </cell>
          <cell r="M461">
            <v>486.10034202731663</v>
          </cell>
          <cell r="N461">
            <v>486.10034202731663</v>
          </cell>
          <cell r="T461">
            <v>0</v>
          </cell>
          <cell r="U461">
            <v>0</v>
          </cell>
          <cell r="V461">
            <v>0</v>
          </cell>
          <cell r="X461">
            <v>1177.2105569243204</v>
          </cell>
          <cell r="Y461">
            <v>1218.8838106394414</v>
          </cell>
          <cell r="AA461">
            <v>0</v>
          </cell>
          <cell r="AB461">
            <v>1177.2105569243204</v>
          </cell>
          <cell r="AC461" t="str">
            <v>Importado</v>
          </cell>
          <cell r="AD461" t="str">
            <v xml:space="preserve"> Chuv Parede</v>
          </cell>
          <cell r="AE461" t="str">
            <v>LUXURY</v>
          </cell>
        </row>
        <row r="462">
          <cell r="A462" t="str">
            <v>22170BR-RGD</v>
          </cell>
          <cell r="B462" t="str">
            <v>CHUV RED S/T PURIST MULT 138MM RGD</v>
          </cell>
          <cell r="C462" t="str">
            <v>Purist</v>
          </cell>
          <cell r="D462" t="str">
            <v>Metais</v>
          </cell>
          <cell r="E462" t="str">
            <v>3924.90.00</v>
          </cell>
          <cell r="F462">
            <v>1751.31</v>
          </cell>
          <cell r="L462">
            <v>753.53905253787821</v>
          </cell>
          <cell r="M462">
            <v>631.93044463551166</v>
          </cell>
          <cell r="N462">
            <v>631.93044463551166</v>
          </cell>
          <cell r="T462">
            <v>0</v>
          </cell>
          <cell r="U462">
            <v>0</v>
          </cell>
          <cell r="V462">
            <v>0</v>
          </cell>
          <cell r="X462">
            <v>1530.3703604873206</v>
          </cell>
          <cell r="Y462">
            <v>1584.5454712485719</v>
          </cell>
          <cell r="AA462">
            <v>0</v>
          </cell>
          <cell r="AB462">
            <v>1530.3703604873206</v>
          </cell>
          <cell r="AC462" t="str">
            <v>Importado</v>
          </cell>
          <cell r="AD462" t="str">
            <v xml:space="preserve"> Chuv Parede</v>
          </cell>
          <cell r="AE462" t="str">
            <v>LUXURY</v>
          </cell>
        </row>
        <row r="463">
          <cell r="A463" t="str">
            <v>24805BR-CP</v>
          </cell>
          <cell r="B463" t="str">
            <v>CHUV QUAD S/T PARALLEL 127MM CP</v>
          </cell>
          <cell r="C463" t="str">
            <v>Parallel</v>
          </cell>
          <cell r="D463" t="str">
            <v>Metais</v>
          </cell>
          <cell r="E463" t="str">
            <v>3924.90.00</v>
          </cell>
          <cell r="F463">
            <v>775</v>
          </cell>
          <cell r="L463">
            <v>335.06531948114753</v>
          </cell>
          <cell r="M463">
            <v>280.99137743231682</v>
          </cell>
          <cell r="N463">
            <v>280.99137743231682</v>
          </cell>
          <cell r="T463">
            <v>0</v>
          </cell>
          <cell r="U463">
            <v>0</v>
          </cell>
          <cell r="V463">
            <v>0</v>
          </cell>
          <cell r="X463">
            <v>560.36052000000007</v>
          </cell>
          <cell r="Y463">
            <v>580.19728240800009</v>
          </cell>
          <cell r="AA463">
            <v>0</v>
          </cell>
          <cell r="AB463">
            <v>560.36052000000007</v>
          </cell>
          <cell r="AC463" t="str">
            <v>Importado</v>
          </cell>
          <cell r="AD463" t="str">
            <v xml:space="preserve"> Chuv Parede</v>
          </cell>
          <cell r="AE463" t="str">
            <v>LUXURY</v>
          </cell>
        </row>
        <row r="464">
          <cell r="A464" t="str">
            <v>24805BR-BL</v>
          </cell>
          <cell r="B464" t="str">
            <v>CHUV QUAD S/T PARALLEL 127MM BL</v>
          </cell>
          <cell r="C464" t="str">
            <v>Parallel</v>
          </cell>
          <cell r="D464" t="str">
            <v>Metais</v>
          </cell>
          <cell r="E464" t="str">
            <v>3924.90.00</v>
          </cell>
          <cell r="F464">
            <v>968.75</v>
          </cell>
          <cell r="L464">
            <v>384.52168703587444</v>
          </cell>
          <cell r="M464">
            <v>322.46631391192926</v>
          </cell>
          <cell r="N464">
            <v>322.46631391192926</v>
          </cell>
          <cell r="T464">
            <v>0</v>
          </cell>
          <cell r="U464">
            <v>0</v>
          </cell>
          <cell r="V464">
            <v>0</v>
          </cell>
          <cell r="X464">
            <v>641.30870445081337</v>
          </cell>
          <cell r="Y464">
            <v>664.01103258837225</v>
          </cell>
          <cell r="AA464">
            <v>0</v>
          </cell>
          <cell r="AB464">
            <v>641.30870445081337</v>
          </cell>
          <cell r="AC464" t="str">
            <v>Importado</v>
          </cell>
          <cell r="AD464" t="str">
            <v xml:space="preserve"> Chuv Parede</v>
          </cell>
          <cell r="AE464" t="str">
            <v>STANDARD</v>
          </cell>
        </row>
        <row r="465">
          <cell r="A465" t="str">
            <v>9301BR-CL-CP</v>
          </cell>
          <cell r="B465" t="str">
            <v>CHUV QUAD TETO S/T LOURE U-TH 384MM CP</v>
          </cell>
          <cell r="C465" t="str">
            <v>Loure</v>
          </cell>
          <cell r="D465" t="str">
            <v>Metais</v>
          </cell>
          <cell r="E465" t="str">
            <v>7418.20.00</v>
          </cell>
          <cell r="F465">
            <v>12460.98</v>
          </cell>
          <cell r="L465">
            <v>5322.8222080505866</v>
          </cell>
          <cell r="M465">
            <v>4463.8076730337771</v>
          </cell>
          <cell r="N465">
            <v>4463.8076730337771</v>
          </cell>
          <cell r="T465">
            <v>0</v>
          </cell>
          <cell r="U465">
            <v>0</v>
          </cell>
          <cell r="V465">
            <v>0</v>
          </cell>
          <cell r="X465">
            <v>10940.282222719596</v>
          </cell>
          <cell r="Y465">
            <v>11327.568213403871</v>
          </cell>
          <cell r="AA465">
            <v>0</v>
          </cell>
          <cell r="AB465">
            <v>10940.282222719596</v>
          </cell>
          <cell r="AC465" t="str">
            <v>Importado</v>
          </cell>
          <cell r="AD465" t="str">
            <v xml:space="preserve"> Chuv Teto</v>
          </cell>
          <cell r="AE465" t="str">
            <v>EXCLUSIVE</v>
          </cell>
        </row>
        <row r="466">
          <cell r="A466" t="str">
            <v>15994BR-CL-CP</v>
          </cell>
          <cell r="B466" t="str">
            <v>CHUV RED TETO S/T CONT KTLT 356MM CR</v>
          </cell>
          <cell r="C466" t="str">
            <v>Contemporary</v>
          </cell>
          <cell r="D466" t="str">
            <v>Metais</v>
          </cell>
          <cell r="E466" t="str">
            <v>7418.20.00</v>
          </cell>
          <cell r="F466">
            <v>10703.61</v>
          </cell>
          <cell r="L466">
            <v>4508.3465338150936</v>
          </cell>
          <cell r="M466">
            <v>3780.7747589054534</v>
          </cell>
          <cell r="N466">
            <v>3780.7747589054534</v>
          </cell>
          <cell r="T466">
            <v>0</v>
          </cell>
          <cell r="U466">
            <v>0</v>
          </cell>
          <cell r="V466">
            <v>0</v>
          </cell>
          <cell r="X466">
            <v>9266.2466469682349</v>
          </cell>
          <cell r="Y466">
            <v>9594.2717782709115</v>
          </cell>
          <cell r="AA466">
            <v>0</v>
          </cell>
          <cell r="AB466">
            <v>9266.2466469682349</v>
          </cell>
          <cell r="AC466" t="str">
            <v>Importado</v>
          </cell>
          <cell r="AD466" t="str">
            <v xml:space="preserve"> Chuv Teto</v>
          </cell>
          <cell r="AE466" t="str">
            <v>EXCLUSIVE</v>
          </cell>
        </row>
        <row r="467">
          <cell r="A467" t="str">
            <v>13691BR-CP</v>
          </cell>
          <cell r="B467" t="str">
            <v>CHUV RED TETO S/T CONT KTLT 356MM CP</v>
          </cell>
          <cell r="C467" t="str">
            <v>Contemporary</v>
          </cell>
          <cell r="D467" t="str">
            <v>Metais</v>
          </cell>
          <cell r="E467" t="str">
            <v>3924.90.00</v>
          </cell>
          <cell r="F467">
            <v>10392.34</v>
          </cell>
          <cell r="L467">
            <v>4161.548433588955</v>
          </cell>
          <cell r="M467">
            <v>3489.9440754305069</v>
          </cell>
          <cell r="N467">
            <v>3489.9440754305069</v>
          </cell>
          <cell r="T467">
            <v>0</v>
          </cell>
          <cell r="U467">
            <v>0</v>
          </cell>
          <cell r="V467">
            <v>0</v>
          </cell>
          <cell r="X467">
            <v>9124.0910258884269</v>
          </cell>
          <cell r="Y467">
            <v>9447.0838482048784</v>
          </cell>
          <cell r="AA467">
            <v>0</v>
          </cell>
          <cell r="AB467">
            <v>9124.0910258884269</v>
          </cell>
          <cell r="AC467" t="str">
            <v>Importado</v>
          </cell>
          <cell r="AD467" t="str">
            <v xml:space="preserve"> Chuv Teto</v>
          </cell>
          <cell r="AE467" t="str">
            <v>EXCLUSIVE</v>
          </cell>
        </row>
        <row r="468">
          <cell r="A468" t="str">
            <v>9302BR-CL-CP</v>
          </cell>
          <cell r="B468" t="str">
            <v>CHUV QUAD TETO S/T LOURE U-TH 335MM CP</v>
          </cell>
          <cell r="C468" t="str">
            <v>Loure</v>
          </cell>
          <cell r="D468" t="str">
            <v>Metais</v>
          </cell>
          <cell r="E468" t="str">
            <v>7418.20.00</v>
          </cell>
          <cell r="F468">
            <v>10420.32</v>
          </cell>
          <cell r="L468">
            <v>4451.1359130724686</v>
          </cell>
          <cell r="M468">
            <v>3732.7969760924734</v>
          </cell>
          <cell r="N468">
            <v>3732.7969760924734</v>
          </cell>
          <cell r="T468">
            <v>0</v>
          </cell>
          <cell r="U468">
            <v>0</v>
          </cell>
          <cell r="V468">
            <v>0</v>
          </cell>
          <cell r="X468">
            <v>9148.6585869885766</v>
          </cell>
          <cell r="Y468">
            <v>9472.5211009679733</v>
          </cell>
          <cell r="AA468">
            <v>0</v>
          </cell>
          <cell r="AB468">
            <v>9148.6585869885766</v>
          </cell>
          <cell r="AC468" t="str">
            <v>Importado</v>
          </cell>
          <cell r="AD468" t="str">
            <v xml:space="preserve"> Chuv Teto</v>
          </cell>
          <cell r="AE468" t="str">
            <v>EXCLUSIVE</v>
          </cell>
        </row>
        <row r="469">
          <cell r="A469" t="str">
            <v>13690BR-CP</v>
          </cell>
          <cell r="B469" t="str">
            <v>CHUV RED TETO S/T CONT KTLT 305MM CP</v>
          </cell>
          <cell r="C469" t="str">
            <v>Contemporary</v>
          </cell>
          <cell r="D469" t="str">
            <v>Metais</v>
          </cell>
          <cell r="E469" t="str">
            <v>3924.90.00</v>
          </cell>
          <cell r="F469">
            <v>8886.51</v>
          </cell>
          <cell r="L469">
            <v>3508.8954051589949</v>
          </cell>
          <cell r="M469">
            <v>2942.6183368912607</v>
          </cell>
          <cell r="N469">
            <v>2942.6183368912607</v>
          </cell>
          <cell r="T469">
            <v>0</v>
          </cell>
          <cell r="U469">
            <v>0</v>
          </cell>
          <cell r="V469">
            <v>0</v>
          </cell>
          <cell r="X469">
            <v>7693.1655579415865</v>
          </cell>
          <cell r="Y469">
            <v>7965.5036186927191</v>
          </cell>
          <cell r="AA469">
            <v>0</v>
          </cell>
          <cell r="AB469">
            <v>7693.1655579415865</v>
          </cell>
          <cell r="AC469" t="str">
            <v>Importado</v>
          </cell>
          <cell r="AD469" t="str">
            <v xml:space="preserve"> Chuv Teto</v>
          </cell>
          <cell r="AE469" t="str">
            <v>EXCLUSIVE</v>
          </cell>
        </row>
        <row r="470">
          <cell r="A470" t="str">
            <v>18361BR-CL-BN</v>
          </cell>
          <cell r="B470" t="str">
            <v>CHUV QUAD TETO S/T CONT KTLT 254MM BN</v>
          </cell>
          <cell r="C470" t="str">
            <v>Contemporary</v>
          </cell>
          <cell r="D470" t="str">
            <v>Metais</v>
          </cell>
          <cell r="E470" t="str">
            <v>7418.20.00</v>
          </cell>
          <cell r="F470">
            <v>18546.77</v>
          </cell>
          <cell r="L470">
            <v>3747.5029745102684</v>
          </cell>
          <cell r="M470">
            <v>3142.7186328025591</v>
          </cell>
          <cell r="N470">
            <v>3142.7186328025591</v>
          </cell>
          <cell r="T470">
            <v>0</v>
          </cell>
          <cell r="U470">
            <v>0</v>
          </cell>
          <cell r="V470">
            <v>0</v>
          </cell>
          <cell r="X470">
            <v>7702.4440361006818</v>
          </cell>
          <cell r="Y470">
            <v>7975.1105549786471</v>
          </cell>
          <cell r="AA470">
            <v>0</v>
          </cell>
          <cell r="AB470">
            <v>7702.4440361006818</v>
          </cell>
          <cell r="AC470" t="str">
            <v>Importado</v>
          </cell>
          <cell r="AD470" t="str">
            <v xml:space="preserve"> Chuv Teto</v>
          </cell>
          <cell r="AE470" t="str">
            <v>EXCLUSIVE</v>
          </cell>
        </row>
        <row r="471">
          <cell r="A471" t="str">
            <v>18361BR-CL-BL</v>
          </cell>
          <cell r="B471" t="str">
            <v>CHUV QUAD TETO S/T CONT KTLT 254MM BL</v>
          </cell>
          <cell r="C471" t="str">
            <v>Contemporary</v>
          </cell>
          <cell r="D471" t="str">
            <v>Metais</v>
          </cell>
          <cell r="E471" t="str">
            <v>7418.20.00</v>
          </cell>
          <cell r="F471">
            <v>9144.5</v>
          </cell>
          <cell r="L471">
            <v>3906.1561675441917</v>
          </cell>
          <cell r="M471">
            <v>3275.7678523209215</v>
          </cell>
          <cell r="N471">
            <v>3275.7678523209215</v>
          </cell>
          <cell r="T471">
            <v>0</v>
          </cell>
          <cell r="U471">
            <v>0</v>
          </cell>
          <cell r="V471">
            <v>0</v>
          </cell>
          <cell r="X471">
            <v>8028.5324605273936</v>
          </cell>
          <cell r="Y471">
            <v>8312.7425096300649</v>
          </cell>
          <cell r="AA471">
            <v>0</v>
          </cell>
          <cell r="AB471">
            <v>8028.5324605273936</v>
          </cell>
          <cell r="AC471" t="str">
            <v>Importado</v>
          </cell>
          <cell r="AD471" t="str">
            <v xml:space="preserve"> Chuv Teto</v>
          </cell>
          <cell r="AE471" t="str">
            <v>EXCLUSIVE</v>
          </cell>
        </row>
        <row r="472">
          <cell r="A472" t="str">
            <v>18361BR-CL-CP</v>
          </cell>
          <cell r="B472" t="str">
            <v>CHUV QUAD TETO S/T CONT KTLT 254MM CP</v>
          </cell>
          <cell r="C472" t="str">
            <v>Contemporary</v>
          </cell>
          <cell r="D472" t="str">
            <v>Metais</v>
          </cell>
          <cell r="E472" t="str">
            <v>7418.20.00</v>
          </cell>
          <cell r="F472">
            <v>15465.57</v>
          </cell>
          <cell r="L472">
            <v>3124.9249340353522</v>
          </cell>
          <cell r="M472">
            <v>2620.6142818567364</v>
          </cell>
          <cell r="N472">
            <v>2620.6142818567364</v>
          </cell>
          <cell r="T472">
            <v>0</v>
          </cell>
          <cell r="U472">
            <v>0</v>
          </cell>
          <cell r="V472">
            <v>0</v>
          </cell>
          <cell r="X472">
            <v>6422.8259684219165</v>
          </cell>
          <cell r="Y472">
            <v>6650.1940077040526</v>
          </cell>
          <cell r="AA472">
            <v>0</v>
          </cell>
          <cell r="AB472">
            <v>6422.8259684219165</v>
          </cell>
          <cell r="AC472" t="str">
            <v>Importado</v>
          </cell>
          <cell r="AD472" t="str">
            <v xml:space="preserve"> Chuv Teto</v>
          </cell>
          <cell r="AE472" t="str">
            <v>EXCLUSIVE</v>
          </cell>
        </row>
        <row r="473">
          <cell r="A473" t="str">
            <v>18361BR-CL-RGD</v>
          </cell>
          <cell r="B473" t="str">
            <v>CHUV QUAD TETO S/T CONT KTLT 254MM RGD</v>
          </cell>
          <cell r="C473" t="str">
            <v>Contemporary</v>
          </cell>
          <cell r="D473" t="str">
            <v>Metais</v>
          </cell>
          <cell r="E473" t="str">
            <v>7418.20.00</v>
          </cell>
          <cell r="F473">
            <v>9861.2199999999993</v>
          </cell>
          <cell r="L473">
            <v>4212.3121766779759</v>
          </cell>
          <cell r="M473">
            <v>3532.5153988855645</v>
          </cell>
          <cell r="N473">
            <v>3532.5153988855645</v>
          </cell>
          <cell r="T473">
            <v>0</v>
          </cell>
          <cell r="U473">
            <v>0</v>
          </cell>
          <cell r="V473">
            <v>0</v>
          </cell>
          <cell r="X473">
            <v>8657.7913410962828</v>
          </cell>
          <cell r="Y473">
            <v>8964.277154571093</v>
          </cell>
          <cell r="AA473">
            <v>0</v>
          </cell>
          <cell r="AB473">
            <v>8657.7913410962828</v>
          </cell>
          <cell r="AC473" t="str">
            <v>Importado</v>
          </cell>
          <cell r="AD473" t="str">
            <v xml:space="preserve"> Chuv Teto</v>
          </cell>
          <cell r="AE473" t="str">
            <v>EXCLUSIVE</v>
          </cell>
        </row>
        <row r="474">
          <cell r="A474" t="str">
            <v>18361BR-CL-TT</v>
          </cell>
          <cell r="B474" t="str">
            <v>CHUV QUAD TETO S/T CONT KTLT 254MM TT</v>
          </cell>
          <cell r="C474" t="str">
            <v>Contemporary</v>
          </cell>
          <cell r="D474" t="str">
            <v>Metais</v>
          </cell>
          <cell r="E474" t="str">
            <v>7418.20.00</v>
          </cell>
          <cell r="F474">
            <v>9861.2199999999993</v>
          </cell>
          <cell r="L474">
            <v>4212.3121766779759</v>
          </cell>
          <cell r="M474">
            <v>3532.5153988855645</v>
          </cell>
          <cell r="N474">
            <v>3532.5153988855645</v>
          </cell>
          <cell r="T474">
            <v>0</v>
          </cell>
          <cell r="U474">
            <v>0</v>
          </cell>
          <cell r="V474">
            <v>0</v>
          </cell>
          <cell r="X474">
            <v>8657.7913410962828</v>
          </cell>
          <cell r="Y474">
            <v>8964.277154571093</v>
          </cell>
          <cell r="AA474">
            <v>0</v>
          </cell>
          <cell r="AB474">
            <v>8657.7913410962828</v>
          </cell>
          <cell r="AC474" t="str">
            <v>Importado</v>
          </cell>
          <cell r="AD474" t="str">
            <v xml:space="preserve"> Chuv Teto</v>
          </cell>
          <cell r="AE474" t="str">
            <v>EXCLUSIVE</v>
          </cell>
        </row>
        <row r="475">
          <cell r="A475" t="str">
            <v>15992BR-CL-CP</v>
          </cell>
          <cell r="B475" t="str">
            <v>CHUV RED TETO S/T CONT KTLT 304MM CP</v>
          </cell>
          <cell r="C475" t="str">
            <v>Contemporary</v>
          </cell>
          <cell r="D475" t="str">
            <v>Metais</v>
          </cell>
          <cell r="E475" t="str">
            <v>7418.20.00</v>
          </cell>
          <cell r="F475">
            <v>7813.17</v>
          </cell>
          <cell r="L475">
            <v>3337.4648582291038</v>
          </cell>
          <cell r="M475">
            <v>2798.8538148261359</v>
          </cell>
          <cell r="N475">
            <v>2798.8538148261359</v>
          </cell>
          <cell r="T475">
            <v>0</v>
          </cell>
          <cell r="U475">
            <v>0</v>
          </cell>
          <cell r="V475">
            <v>0</v>
          </cell>
          <cell r="X475">
            <v>6859.6706841364867</v>
          </cell>
          <cell r="Y475">
            <v>7102.5030263549188</v>
          </cell>
          <cell r="AA475">
            <v>0</v>
          </cell>
          <cell r="AB475">
            <v>6859.6706841364867</v>
          </cell>
          <cell r="AC475" t="str">
            <v>Importado</v>
          </cell>
          <cell r="AD475" t="str">
            <v xml:space="preserve"> Chuv Teto</v>
          </cell>
          <cell r="AE475" t="str">
            <v>EXCLUSIVE</v>
          </cell>
        </row>
        <row r="476">
          <cell r="A476" t="str">
            <v>18359BR-CL-BN</v>
          </cell>
          <cell r="B476" t="str">
            <v>CHUV RED TETO S/T CONT KTLT 254MM BN</v>
          </cell>
          <cell r="C476" t="str">
            <v>Contemporary</v>
          </cell>
          <cell r="D476" t="str">
            <v>Metais</v>
          </cell>
          <cell r="E476" t="str">
            <v>7418.20.00</v>
          </cell>
          <cell r="F476">
            <v>15358.45</v>
          </cell>
          <cell r="L476">
            <v>3103.2806412058681</v>
          </cell>
          <cell r="M476">
            <v>2602.4630161121258</v>
          </cell>
          <cell r="N476">
            <v>2602.4630161121258</v>
          </cell>
          <cell r="T476">
            <v>0</v>
          </cell>
          <cell r="U476">
            <v>0</v>
          </cell>
          <cell r="V476">
            <v>0</v>
          </cell>
          <cell r="X476">
            <v>6378.3392914655442</v>
          </cell>
          <cell r="Y476">
            <v>6604.1325023834252</v>
          </cell>
          <cell r="AA476">
            <v>0</v>
          </cell>
          <cell r="AB476">
            <v>6378.3392914655442</v>
          </cell>
          <cell r="AC476" t="str">
            <v>Importado</v>
          </cell>
          <cell r="AD476" t="str">
            <v xml:space="preserve"> Chuv Teto</v>
          </cell>
          <cell r="AE476" t="str">
            <v>EXCLUSIVE</v>
          </cell>
        </row>
        <row r="477">
          <cell r="A477" t="str">
            <v>18359BR-CL-BL</v>
          </cell>
          <cell r="B477" t="str">
            <v>CHUV RED TETO S/T CONT KTLT 254MM BL</v>
          </cell>
          <cell r="C477" t="str">
            <v>Contemporary</v>
          </cell>
          <cell r="D477" t="str">
            <v>Metais</v>
          </cell>
          <cell r="E477" t="str">
            <v>7418.20.00</v>
          </cell>
          <cell r="F477">
            <v>7566.79</v>
          </cell>
          <cell r="L477">
            <v>3232.2216683510524</v>
          </cell>
          <cell r="M477">
            <v>2710.5951166863292</v>
          </cell>
          <cell r="N477">
            <v>2710.5951166863292</v>
          </cell>
          <cell r="T477">
            <v>0</v>
          </cell>
          <cell r="U477">
            <v>0</v>
          </cell>
          <cell r="V477">
            <v>0</v>
          </cell>
          <cell r="X477">
            <v>6643.3587063394989</v>
          </cell>
          <cell r="Y477">
            <v>6878.533604543918</v>
          </cell>
          <cell r="AA477">
            <v>0</v>
          </cell>
          <cell r="AB477">
            <v>6643.3587063394989</v>
          </cell>
          <cell r="AC477" t="str">
            <v>Importado</v>
          </cell>
          <cell r="AD477" t="str">
            <v xml:space="preserve"> Chuv Teto</v>
          </cell>
          <cell r="AE477" t="str">
            <v>EXCLUSIVE</v>
          </cell>
        </row>
        <row r="478">
          <cell r="A478" t="str">
            <v>18359BR-CL-CP</v>
          </cell>
          <cell r="B478" t="str">
            <v>CHUV RED TETO S/T CONT KTLT 254MM CP</v>
          </cell>
          <cell r="C478" t="str">
            <v>Contemporary</v>
          </cell>
          <cell r="D478" t="str">
            <v>Metais</v>
          </cell>
          <cell r="E478" t="str">
            <v>7418.20.00</v>
          </cell>
          <cell r="F478">
            <v>5392.05</v>
          </cell>
          <cell r="L478">
            <v>2585.7773346808412</v>
          </cell>
          <cell r="M478">
            <v>2168.4760933490629</v>
          </cell>
          <cell r="N478">
            <v>2168.4760933490629</v>
          </cell>
          <cell r="T478">
            <v>0</v>
          </cell>
          <cell r="U478">
            <v>0</v>
          </cell>
          <cell r="V478">
            <v>0</v>
          </cell>
          <cell r="X478">
            <v>5314.6869650716008</v>
          </cell>
          <cell r="Y478">
            <v>5502.8268836351363</v>
          </cell>
          <cell r="AA478">
            <v>0</v>
          </cell>
          <cell r="AB478">
            <v>5314.6869650716008</v>
          </cell>
          <cell r="AC478" t="str">
            <v>Importado</v>
          </cell>
          <cell r="AD478" t="str">
            <v xml:space="preserve"> Chuv Teto</v>
          </cell>
          <cell r="AE478" t="str">
            <v>EXCLUSIVE</v>
          </cell>
        </row>
        <row r="479">
          <cell r="A479" t="str">
            <v>18359BR-CL-RGD</v>
          </cell>
          <cell r="B479" t="str">
            <v>CHUV RED TETO S/T CONT KTLT 254MM RGD</v>
          </cell>
          <cell r="C479" t="str">
            <v>Contemporary</v>
          </cell>
          <cell r="D479" t="str">
            <v>Metais</v>
          </cell>
          <cell r="E479" t="str">
            <v>7418.20.00</v>
          </cell>
          <cell r="F479">
            <v>8171.86</v>
          </cell>
          <cell r="L479">
            <v>3490.6861983188678</v>
          </cell>
          <cell r="M479">
            <v>2927.3477916737479</v>
          </cell>
          <cell r="N479">
            <v>2927.3477916737479</v>
          </cell>
          <cell r="T479">
            <v>0</v>
          </cell>
          <cell r="U479">
            <v>0</v>
          </cell>
          <cell r="V479">
            <v>0</v>
          </cell>
          <cell r="X479">
            <v>7174.5947296155919</v>
          </cell>
          <cell r="Y479">
            <v>7428.5753830439844</v>
          </cell>
          <cell r="AA479">
            <v>0</v>
          </cell>
          <cell r="AB479">
            <v>7174.5947296155919</v>
          </cell>
          <cell r="AC479" t="str">
            <v>Importado</v>
          </cell>
          <cell r="AD479" t="str">
            <v xml:space="preserve"> Chuv Teto</v>
          </cell>
          <cell r="AE479" t="str">
            <v>EXCLUSIVE</v>
          </cell>
        </row>
        <row r="480">
          <cell r="A480" t="str">
            <v>18360BR-CL-BN</v>
          </cell>
          <cell r="B480" t="str">
            <v>CHUV QUAD TETO S/T CONT KTLT 203MM BN</v>
          </cell>
          <cell r="C480" t="str">
            <v>Contemporary</v>
          </cell>
          <cell r="D480" t="str">
            <v>Metais</v>
          </cell>
          <cell r="E480" t="str">
            <v>7418.20.00</v>
          </cell>
          <cell r="F480">
            <v>6323.52</v>
          </cell>
          <cell r="L480">
            <v>2345.5377259979196</v>
          </cell>
          <cell r="M480">
            <v>1967.0071419752007</v>
          </cell>
          <cell r="N480">
            <v>1967.0071419752007</v>
          </cell>
          <cell r="T480">
            <v>0</v>
          </cell>
          <cell r="U480">
            <v>0</v>
          </cell>
          <cell r="V480">
            <v>0</v>
          </cell>
          <cell r="X480">
            <v>3681.0408000000002</v>
          </cell>
          <cell r="Y480">
            <v>3811.3496443200006</v>
          </cell>
          <cell r="AA480">
            <v>0</v>
          </cell>
          <cell r="AB480">
            <v>3681.0408000000002</v>
          </cell>
          <cell r="AC480" t="str">
            <v>Importado</v>
          </cell>
          <cell r="AD480" t="str">
            <v xml:space="preserve"> Chuv Teto</v>
          </cell>
          <cell r="AE480" t="str">
            <v>LUXURY</v>
          </cell>
        </row>
        <row r="481">
          <cell r="A481" t="str">
            <v>18360BR-CL-BL</v>
          </cell>
          <cell r="B481" t="str">
            <v>CHUV QUAD TETO S/T CONT KTLT 203MM BL</v>
          </cell>
          <cell r="C481" t="str">
            <v>Contemporary</v>
          </cell>
          <cell r="D481" t="str">
            <v>Metais</v>
          </cell>
          <cell r="E481" t="str">
            <v>7418.20.00</v>
          </cell>
          <cell r="F481">
            <v>7277.58</v>
          </cell>
          <cell r="L481">
            <v>2272.807874028992</v>
          </cell>
          <cell r="M481">
            <v>1906.0146724565898</v>
          </cell>
          <cell r="N481">
            <v>1906.0146724565898</v>
          </cell>
          <cell r="T481">
            <v>0</v>
          </cell>
          <cell r="U481">
            <v>0</v>
          </cell>
          <cell r="V481">
            <v>0</v>
          </cell>
          <cell r="X481">
            <v>3566.9</v>
          </cell>
          <cell r="Y481">
            <v>3693.1682600000004</v>
          </cell>
          <cell r="AA481">
            <v>0</v>
          </cell>
          <cell r="AB481">
            <v>3566.9</v>
          </cell>
          <cell r="AC481" t="str">
            <v>Importado</v>
          </cell>
          <cell r="AD481" t="str">
            <v xml:space="preserve"> Chuv Teto</v>
          </cell>
          <cell r="AE481" t="str">
            <v>STANDARD</v>
          </cell>
        </row>
        <row r="482">
          <cell r="A482" t="str">
            <v>18360BR-CL-CP</v>
          </cell>
          <cell r="B482" t="str">
            <v>CHUV QUAD TETO S/T CONT KTLT 203MM CP</v>
          </cell>
          <cell r="C482" t="str">
            <v>Contemporary</v>
          </cell>
          <cell r="D482" t="str">
            <v>Metais</v>
          </cell>
          <cell r="E482" t="str">
            <v>7418.20.00</v>
          </cell>
          <cell r="F482">
            <v>4646.1000000000004</v>
          </cell>
          <cell r="L482">
            <v>1818.2462992231938</v>
          </cell>
          <cell r="M482">
            <v>1524.811737965272</v>
          </cell>
          <cell r="N482">
            <v>1524.811737965272</v>
          </cell>
          <cell r="T482">
            <v>0</v>
          </cell>
          <cell r="U482">
            <v>0</v>
          </cell>
          <cell r="V482">
            <v>0</v>
          </cell>
          <cell r="X482">
            <v>2853.52</v>
          </cell>
          <cell r="Y482">
            <v>2954.5346080000004</v>
          </cell>
          <cell r="AA482">
            <v>0</v>
          </cell>
          <cell r="AB482">
            <v>2853.52</v>
          </cell>
          <cell r="AC482" t="str">
            <v>Importado</v>
          </cell>
          <cell r="AD482" t="str">
            <v xml:space="preserve"> Chuv Teto</v>
          </cell>
          <cell r="AE482" t="str">
            <v>STANDARD</v>
          </cell>
        </row>
        <row r="483">
          <cell r="A483" t="str">
            <v>18360BR-CL-RGD</v>
          </cell>
          <cell r="B483" t="str">
            <v>CHUV QUAD TETO S/T CONT KTLT 203MM RGD</v>
          </cell>
          <cell r="C483" t="str">
            <v>Contemporary</v>
          </cell>
          <cell r="D483" t="str">
            <v>Metais</v>
          </cell>
          <cell r="E483" t="str">
            <v>7418.20.00</v>
          </cell>
          <cell r="F483">
            <v>7113.96</v>
          </cell>
          <cell r="L483">
            <v>2363.7201889901517</v>
          </cell>
          <cell r="M483">
            <v>1982.2552593548535</v>
          </cell>
          <cell r="N483">
            <v>1982.2552593548535</v>
          </cell>
          <cell r="T483">
            <v>0</v>
          </cell>
          <cell r="U483">
            <v>0</v>
          </cell>
          <cell r="V483">
            <v>0</v>
          </cell>
          <cell r="X483">
            <v>3709.576</v>
          </cell>
          <cell r="Y483">
            <v>3840.8949904000006</v>
          </cell>
          <cell r="AA483">
            <v>0</v>
          </cell>
          <cell r="AB483">
            <v>3709.576</v>
          </cell>
          <cell r="AC483" t="str">
            <v>Importado</v>
          </cell>
          <cell r="AD483" t="str">
            <v xml:space="preserve"> Chuv Teto</v>
          </cell>
          <cell r="AE483" t="str">
            <v>STANDARD</v>
          </cell>
        </row>
        <row r="484">
          <cell r="A484" t="str">
            <v>13695BR-CP</v>
          </cell>
          <cell r="B484" t="str">
            <v>CHUV QUAD TETO S/T CONT KTLT 203MM CP</v>
          </cell>
          <cell r="C484" t="str">
            <v>Contemporary</v>
          </cell>
          <cell r="D484" t="str">
            <v>Metais</v>
          </cell>
          <cell r="E484" t="str">
            <v>7418.20.00</v>
          </cell>
          <cell r="F484">
            <v>6230.35</v>
          </cell>
          <cell r="L484">
            <v>2624.2140735530966</v>
          </cell>
          <cell r="M484">
            <v>2200.7097850257956</v>
          </cell>
          <cell r="N484">
            <v>2200.7097850257956</v>
          </cell>
          <cell r="T484">
            <v>0</v>
          </cell>
          <cell r="U484">
            <v>0</v>
          </cell>
          <cell r="V484">
            <v>0</v>
          </cell>
          <cell r="X484">
            <v>5393.6880578278915</v>
          </cell>
          <cell r="Y484">
            <v>5584.6246150749994</v>
          </cell>
          <cell r="AA484">
            <v>0</v>
          </cell>
          <cell r="AB484">
            <v>5393.6880578278915</v>
          </cell>
          <cell r="AC484" t="str">
            <v>Importado</v>
          </cell>
          <cell r="AD484" t="str">
            <v xml:space="preserve"> Chuv Teto</v>
          </cell>
          <cell r="AE484" t="str">
            <v>EXCLUSIVE</v>
          </cell>
        </row>
        <row r="485">
          <cell r="A485" t="str">
            <v>15990BR-CL-CP</v>
          </cell>
          <cell r="B485" t="str">
            <v>CHUV RED TETO S/T TRAD KTLT 254MM CP</v>
          </cell>
          <cell r="C485" t="str">
            <v>Traditional</v>
          </cell>
          <cell r="D485" t="str">
            <v>Metais</v>
          </cell>
          <cell r="E485" t="str">
            <v>7418.20.00</v>
          </cell>
          <cell r="F485">
            <v>5620.28</v>
          </cell>
          <cell r="L485">
            <v>2400.7527559115802</v>
          </cell>
          <cell r="M485">
            <v>2013.3113889633137</v>
          </cell>
          <cell r="N485">
            <v>2013.3113889633137</v>
          </cell>
          <cell r="T485">
            <v>0</v>
          </cell>
          <cell r="U485">
            <v>0</v>
          </cell>
          <cell r="V485">
            <v>0</v>
          </cell>
          <cell r="X485">
            <v>4934.3960158804039</v>
          </cell>
          <cell r="Y485">
            <v>5109.0736348425708</v>
          </cell>
          <cell r="AA485">
            <v>0</v>
          </cell>
          <cell r="AB485">
            <v>4934.3960158804039</v>
          </cell>
          <cell r="AC485" t="str">
            <v>Importado</v>
          </cell>
          <cell r="AD485" t="str">
            <v xml:space="preserve"> Chuv Teto</v>
          </cell>
          <cell r="AE485" t="str">
            <v>EXCLUSIVE</v>
          </cell>
        </row>
        <row r="486">
          <cell r="A486" t="str">
            <v>13688BR-CP</v>
          </cell>
          <cell r="B486" t="str">
            <v>CHUV RED TETO S/T CONT KTLT 203MM CP</v>
          </cell>
          <cell r="C486" t="str">
            <v>Contemporary</v>
          </cell>
          <cell r="D486" t="str">
            <v>Metais</v>
          </cell>
          <cell r="E486" t="str">
            <v>3924.90.00</v>
          </cell>
          <cell r="F486">
            <v>5493.09</v>
          </cell>
          <cell r="L486">
            <v>2168.9826778431047</v>
          </cell>
          <cell r="M486">
            <v>1818.9451275283673</v>
          </cell>
          <cell r="N486">
            <v>1818.9451275283673</v>
          </cell>
          <cell r="T486">
            <v>0</v>
          </cell>
          <cell r="U486">
            <v>0</v>
          </cell>
          <cell r="V486">
            <v>0</v>
          </cell>
          <cell r="X486">
            <v>4755.440361209171</v>
          </cell>
          <cell r="Y486">
            <v>4923.7829499959762</v>
          </cell>
          <cell r="AA486">
            <v>0</v>
          </cell>
          <cell r="AB486">
            <v>4755.440361209171</v>
          </cell>
          <cell r="AC486" t="str">
            <v>Importado</v>
          </cell>
          <cell r="AD486" t="str">
            <v xml:space="preserve"> Chuv Teto</v>
          </cell>
          <cell r="AE486" t="str">
            <v>EXCLUSIVE</v>
          </cell>
        </row>
        <row r="487">
          <cell r="A487" t="str">
            <v>18358BR-CL-BN</v>
          </cell>
          <cell r="B487" t="str">
            <v>CHUV RED TETO S/T CONT KTLT 203MM BN</v>
          </cell>
          <cell r="C487" t="str">
            <v>Contemporary</v>
          </cell>
          <cell r="D487" t="str">
            <v>Metais</v>
          </cell>
          <cell r="E487" t="str">
            <v>7418.20.00</v>
          </cell>
          <cell r="F487">
            <v>5446.27</v>
          </cell>
          <cell r="L487">
            <v>2345.5377260031987</v>
          </cell>
          <cell r="M487">
            <v>1967.0071419796277</v>
          </cell>
          <cell r="N487">
            <v>1967.0071419796277</v>
          </cell>
          <cell r="T487">
            <v>0</v>
          </cell>
          <cell r="U487">
            <v>0</v>
          </cell>
          <cell r="V487">
            <v>0</v>
          </cell>
          <cell r="X487">
            <v>3681.0408000000002</v>
          </cell>
          <cell r="Y487">
            <v>3811.3496443200006</v>
          </cell>
          <cell r="AA487">
            <v>0</v>
          </cell>
          <cell r="AB487">
            <v>3681.0408000000002</v>
          </cell>
          <cell r="AC487" t="str">
            <v>Importado</v>
          </cell>
          <cell r="AD487" t="str">
            <v xml:space="preserve"> Chuv Teto</v>
          </cell>
          <cell r="AE487" t="str">
            <v>LUXURY</v>
          </cell>
        </row>
        <row r="488">
          <cell r="A488" t="str">
            <v>18358BR-CL-BL</v>
          </cell>
          <cell r="B488" t="str">
            <v>CHUV RED TETO S/T CONT KTLT 203MM BL</v>
          </cell>
          <cell r="C488" t="str">
            <v>Contemporary</v>
          </cell>
          <cell r="D488" t="str">
            <v>Metais</v>
          </cell>
          <cell r="E488" t="str">
            <v>7418.20.00</v>
          </cell>
          <cell r="F488">
            <v>6270.97</v>
          </cell>
          <cell r="L488">
            <v>2272.8078740341075</v>
          </cell>
          <cell r="M488">
            <v>1906.0146724608799</v>
          </cell>
          <cell r="N488">
            <v>1906.0146724608799</v>
          </cell>
          <cell r="T488">
            <v>0</v>
          </cell>
          <cell r="U488">
            <v>0</v>
          </cell>
          <cell r="V488">
            <v>0</v>
          </cell>
          <cell r="X488">
            <v>3566.9</v>
          </cell>
          <cell r="Y488">
            <v>3693.1682600000004</v>
          </cell>
          <cell r="AA488">
            <v>0</v>
          </cell>
          <cell r="AB488">
            <v>3566.9</v>
          </cell>
          <cell r="AC488" t="str">
            <v>Importado</v>
          </cell>
          <cell r="AD488" t="str">
            <v xml:space="preserve"> Chuv Teto</v>
          </cell>
          <cell r="AE488" t="str">
            <v>STANDARD</v>
          </cell>
        </row>
        <row r="489">
          <cell r="A489" t="str">
            <v>18358BR-CL-CP</v>
          </cell>
          <cell r="B489" t="str">
            <v>CHUV RED TETO S/T CONT KTLT 203MM CP</v>
          </cell>
          <cell r="C489" t="str">
            <v>Contemporary</v>
          </cell>
          <cell r="D489" t="str">
            <v>Metais</v>
          </cell>
          <cell r="E489" t="str">
            <v>7418.20.00</v>
          </cell>
          <cell r="F489">
            <v>4001.55</v>
          </cell>
          <cell r="L489">
            <v>1818.2462992272858</v>
          </cell>
          <cell r="M489">
            <v>1524.8117379687037</v>
          </cell>
          <cell r="N489">
            <v>1524.8117379687037</v>
          </cell>
          <cell r="T489">
            <v>0</v>
          </cell>
          <cell r="U489">
            <v>0</v>
          </cell>
          <cell r="V489">
            <v>0</v>
          </cell>
          <cell r="X489">
            <v>2853.52</v>
          </cell>
          <cell r="Y489">
            <v>2954.5346080000004</v>
          </cell>
          <cell r="AA489">
            <v>0</v>
          </cell>
          <cell r="AB489">
            <v>2853.52</v>
          </cell>
          <cell r="AC489" t="str">
            <v>Importado</v>
          </cell>
          <cell r="AD489" t="str">
            <v xml:space="preserve"> Chuv Teto</v>
          </cell>
          <cell r="AE489" t="str">
            <v>STANDARD</v>
          </cell>
        </row>
        <row r="490">
          <cell r="A490" t="str">
            <v>18358BR-CL-RGD</v>
          </cell>
          <cell r="B490" t="str">
            <v>CHUV RED TETO S/T CONT KTLT 203MM RGD</v>
          </cell>
          <cell r="C490" t="str">
            <v>Contemporary</v>
          </cell>
          <cell r="D490" t="str">
            <v>Metais</v>
          </cell>
          <cell r="E490" t="str">
            <v>7418.20.00</v>
          </cell>
          <cell r="F490">
            <v>6127.05</v>
          </cell>
          <cell r="L490">
            <v>2363.7201889954717</v>
          </cell>
          <cell r="M490">
            <v>1982.255259359315</v>
          </cell>
          <cell r="N490">
            <v>1982.255259359315</v>
          </cell>
          <cell r="T490">
            <v>0</v>
          </cell>
          <cell r="U490">
            <v>0</v>
          </cell>
          <cell r="V490">
            <v>0</v>
          </cell>
          <cell r="X490">
            <v>3709.576</v>
          </cell>
          <cell r="Y490">
            <v>3840.8949904000006</v>
          </cell>
          <cell r="AA490">
            <v>0</v>
          </cell>
          <cell r="AB490">
            <v>3709.576</v>
          </cell>
          <cell r="AC490" t="str">
            <v>Importado</v>
          </cell>
          <cell r="AD490" t="str">
            <v xml:space="preserve"> Chuv Teto</v>
          </cell>
          <cell r="AE490" t="str">
            <v>STANDARD</v>
          </cell>
        </row>
        <row r="491">
          <cell r="A491" t="str">
            <v>73040BR-CL-CP</v>
          </cell>
          <cell r="B491" t="str">
            <v>CHUV QUAD TETO S/T XPRESS U-TH 254MM CP</v>
          </cell>
          <cell r="C491" t="str">
            <v>Xpress U-Th</v>
          </cell>
          <cell r="D491" t="str">
            <v>Metais</v>
          </cell>
          <cell r="E491" t="str">
            <v>7324.90.00</v>
          </cell>
          <cell r="F491">
            <v>6461.41</v>
          </cell>
          <cell r="L491">
            <v>1279.3420179921131</v>
          </cell>
          <cell r="M491">
            <v>1072.8776001028959</v>
          </cell>
          <cell r="N491">
            <v>1072.8776001028959</v>
          </cell>
          <cell r="T491">
            <v>0</v>
          </cell>
          <cell r="U491">
            <v>0</v>
          </cell>
          <cell r="V491">
            <v>0</v>
          </cell>
          <cell r="X491">
            <v>2683.4125603070243</v>
          </cell>
          <cell r="Y491">
            <v>2778.4053649418934</v>
          </cell>
          <cell r="AA491">
            <v>0</v>
          </cell>
          <cell r="AB491">
            <v>2683.4125603070243</v>
          </cell>
          <cell r="AC491" t="str">
            <v>Importado</v>
          </cell>
          <cell r="AD491" t="str">
            <v xml:space="preserve"> Chuv Teto</v>
          </cell>
          <cell r="AE491" t="str">
            <v>LUXURY</v>
          </cell>
        </row>
        <row r="492">
          <cell r="A492" t="str">
            <v>73039BR-CL-CP</v>
          </cell>
          <cell r="B492" t="str">
            <v>CHUV RED TETO S/T XPRESS U-TH 254MM CP</v>
          </cell>
          <cell r="C492" t="str">
            <v>Xpress U-Th</v>
          </cell>
          <cell r="D492" t="str">
            <v>Metais</v>
          </cell>
          <cell r="E492" t="str">
            <v>7324.90.00</v>
          </cell>
          <cell r="F492">
            <v>6030.36</v>
          </cell>
          <cell r="L492">
            <v>1193.9962432911607</v>
          </cell>
          <cell r="M492">
            <v>1001.3052069098782</v>
          </cell>
          <cell r="N492">
            <v>1001.3052069098782</v>
          </cell>
          <cell r="T492">
            <v>0</v>
          </cell>
          <cell r="U492">
            <v>0</v>
          </cell>
          <cell r="V492">
            <v>0</v>
          </cell>
          <cell r="X492">
            <v>2504.3990472778705</v>
          </cell>
          <cell r="Y492">
            <v>2593.0547735515074</v>
          </cell>
          <cell r="AA492">
            <v>0</v>
          </cell>
          <cell r="AB492">
            <v>2504.3990472778705</v>
          </cell>
          <cell r="AC492" t="str">
            <v>Importado</v>
          </cell>
          <cell r="AD492" t="str">
            <v xml:space="preserve"> Chuv Teto</v>
          </cell>
          <cell r="AE492" t="str">
            <v>LUXURY</v>
          </cell>
        </row>
        <row r="493">
          <cell r="A493" t="str">
            <v>73038BR-CL-CP</v>
          </cell>
          <cell r="B493" t="str">
            <v>CHUV QUAD TETO XPRESS 203MM CP</v>
          </cell>
          <cell r="C493" t="str">
            <v>Xpress</v>
          </cell>
          <cell r="D493" t="str">
            <v>Metais</v>
          </cell>
          <cell r="E493" t="str">
            <v>7324.90.00</v>
          </cell>
          <cell r="F493">
            <v>3882.59</v>
          </cell>
          <cell r="L493">
            <v>786.8649049842835</v>
          </cell>
          <cell r="M493">
            <v>659.87806152860662</v>
          </cell>
          <cell r="N493">
            <v>659.87806152860662</v>
          </cell>
          <cell r="T493">
            <v>0</v>
          </cell>
          <cell r="U493">
            <v>0</v>
          </cell>
          <cell r="V493">
            <v>0</v>
          </cell>
          <cell r="X493">
            <v>1612.4334465980808</v>
          </cell>
          <cell r="Y493">
            <v>1669.513590607653</v>
          </cell>
          <cell r="AA493">
            <v>0</v>
          </cell>
          <cell r="AB493">
            <v>1612.4334465980808</v>
          </cell>
          <cell r="AC493" t="str">
            <v>Importado</v>
          </cell>
          <cell r="AD493" t="str">
            <v xml:space="preserve"> Chuv Teto</v>
          </cell>
          <cell r="AE493" t="str">
            <v>STANDARD</v>
          </cell>
        </row>
        <row r="494">
          <cell r="A494" t="str">
            <v>73037BR-CL-CP</v>
          </cell>
          <cell r="B494" t="str">
            <v>CHUV RED TETO XPRESS 203MM CP</v>
          </cell>
          <cell r="C494" t="str">
            <v>Xpress</v>
          </cell>
          <cell r="D494" t="str">
            <v>Metais</v>
          </cell>
          <cell r="E494" t="str">
            <v>7324.90.00</v>
          </cell>
          <cell r="F494">
            <v>1643.5</v>
          </cell>
          <cell r="L494">
            <v>700.84389622648541</v>
          </cell>
          <cell r="M494">
            <v>587.73940576918517</v>
          </cell>
          <cell r="N494">
            <v>587.73940576918517</v>
          </cell>
          <cell r="T494">
            <v>0</v>
          </cell>
          <cell r="U494">
            <v>0</v>
          </cell>
          <cell r="V494">
            <v>0</v>
          </cell>
          <cell r="X494">
            <v>1436.160036238746</v>
          </cell>
          <cell r="Y494">
            <v>1487.0001015215978</v>
          </cell>
          <cell r="AA494">
            <v>0</v>
          </cell>
          <cell r="AB494">
            <v>1436.160036238746</v>
          </cell>
          <cell r="AC494" t="str">
            <v>Importado</v>
          </cell>
          <cell r="AD494" t="str">
            <v xml:space="preserve"> Chuv Teto</v>
          </cell>
          <cell r="AE494" t="str">
            <v>STANDARD</v>
          </cell>
        </row>
        <row r="495">
          <cell r="A495" t="str">
            <v>99946BR-CL-CP</v>
          </cell>
          <cell r="B495" t="str">
            <v>CHUV QUAD TETO S/T XPRESS 203MM CP</v>
          </cell>
          <cell r="C495" t="str">
            <v>Xpress</v>
          </cell>
          <cell r="D495" t="str">
            <v>Metais</v>
          </cell>
          <cell r="E495" t="str">
            <v>3924.90.00</v>
          </cell>
          <cell r="F495">
            <v>1079.96</v>
          </cell>
          <cell r="L495">
            <v>500.12004526648826</v>
          </cell>
          <cell r="M495">
            <v>419.40902931570054</v>
          </cell>
          <cell r="N495">
            <v>419.40902931570054</v>
          </cell>
          <cell r="T495">
            <v>0</v>
          </cell>
          <cell r="U495">
            <v>0</v>
          </cell>
          <cell r="V495">
            <v>0</v>
          </cell>
          <cell r="X495">
            <v>836.24314384190734</v>
          </cell>
          <cell r="Y495">
            <v>865.84615113391101</v>
          </cell>
          <cell r="AA495">
            <v>0</v>
          </cell>
          <cell r="AB495">
            <v>836.24314384190734</v>
          </cell>
          <cell r="AC495" t="str">
            <v>Importado</v>
          </cell>
          <cell r="AD495" t="str">
            <v xml:space="preserve"> Chuv Teto</v>
          </cell>
          <cell r="AE495" t="str">
            <v>STANDARD</v>
          </cell>
        </row>
        <row r="496">
          <cell r="A496" t="str">
            <v>99945BR-CL-CP</v>
          </cell>
          <cell r="B496" t="str">
            <v>CHUV RED TETO S/T XPRESS 203MM CP</v>
          </cell>
          <cell r="C496" t="str">
            <v>Xpress</v>
          </cell>
          <cell r="D496" t="str">
            <v>Metais</v>
          </cell>
          <cell r="E496" t="str">
            <v>3924.90.00</v>
          </cell>
          <cell r="F496">
            <v>925.46</v>
          </cell>
          <cell r="L496">
            <v>428.57190623203064</v>
          </cell>
          <cell r="M496">
            <v>359.4075640159104</v>
          </cell>
          <cell r="N496">
            <v>359.4075640159104</v>
          </cell>
          <cell r="T496">
            <v>0</v>
          </cell>
          <cell r="U496">
            <v>0</v>
          </cell>
          <cell r="V496">
            <v>0</v>
          </cell>
          <cell r="X496">
            <v>716.60858274801933</v>
          </cell>
          <cell r="Y496">
            <v>741.9765265772993</v>
          </cell>
          <cell r="AA496">
            <v>0</v>
          </cell>
          <cell r="AB496">
            <v>716.60858274801933</v>
          </cell>
          <cell r="AC496" t="str">
            <v>Importado</v>
          </cell>
          <cell r="AD496" t="str">
            <v xml:space="preserve"> Chuv Teto</v>
          </cell>
          <cell r="AE496" t="str">
            <v>STANDARD</v>
          </cell>
        </row>
        <row r="497">
          <cell r="A497" t="str">
            <v>15343BR-CP</v>
          </cell>
          <cell r="B497" t="str">
            <v>CHUV RED S/T RAIN DUET 182MM CP</v>
          </cell>
          <cell r="C497" t="str">
            <v>Rain Duet</v>
          </cell>
          <cell r="D497" t="str">
            <v>Metais</v>
          </cell>
          <cell r="E497" t="str">
            <v>3924.90.00</v>
          </cell>
          <cell r="F497">
            <v>770.96</v>
          </cell>
          <cell r="L497">
            <v>257.48451484183465</v>
          </cell>
          <cell r="M497">
            <v>215.93081792211493</v>
          </cell>
          <cell r="N497">
            <v>215.93081792211493</v>
          </cell>
          <cell r="T497">
            <v>0</v>
          </cell>
          <cell r="U497">
            <v>0</v>
          </cell>
          <cell r="V497">
            <v>0</v>
          </cell>
          <cell r="X497">
            <v>430.47855268221747</v>
          </cell>
          <cell r="Y497">
            <v>445.71749344716801</v>
          </cell>
          <cell r="AA497">
            <v>0</v>
          </cell>
          <cell r="AB497">
            <v>430.47855268221747</v>
          </cell>
          <cell r="AC497" t="str">
            <v>Importado</v>
          </cell>
          <cell r="AD497" t="str">
            <v xml:space="preserve"> Chuv Teto</v>
          </cell>
          <cell r="AE497" t="str">
            <v>EXCLUSIVE</v>
          </cell>
        </row>
        <row r="498">
          <cell r="A498" t="str">
            <v>72439BR-CP</v>
          </cell>
          <cell r="B498" t="str">
            <v>CHUV RED S/T PAR CITRUS 101MM CP</v>
          </cell>
          <cell r="C498" t="str">
            <v>Citrus</v>
          </cell>
          <cell r="D498" t="str">
            <v>Metais</v>
          </cell>
          <cell r="E498" t="str">
            <v>3924.90.00</v>
          </cell>
          <cell r="F498">
            <v>385.54</v>
          </cell>
          <cell r="L498">
            <v>215.89157129266746</v>
          </cell>
          <cell r="M498">
            <v>181.05028024831768</v>
          </cell>
          <cell r="N498">
            <v>181.05028024831768</v>
          </cell>
          <cell r="T498">
            <v>0</v>
          </cell>
          <cell r="U498">
            <v>0</v>
          </cell>
          <cell r="V498">
            <v>0</v>
          </cell>
          <cell r="X498">
            <v>361.2056</v>
          </cell>
          <cell r="Y498">
            <v>373.99227824000002</v>
          </cell>
          <cell r="AA498">
            <v>0</v>
          </cell>
          <cell r="AB498">
            <v>361.2056</v>
          </cell>
          <cell r="AC498" t="str">
            <v>Importado</v>
          </cell>
          <cell r="AD498" t="str">
            <v xml:space="preserve"> Chuv Parede</v>
          </cell>
          <cell r="AE498" t="str">
            <v>STANDARD</v>
          </cell>
        </row>
        <row r="499">
          <cell r="A499" t="str">
            <v>45209BR-CP</v>
          </cell>
          <cell r="B499" t="str">
            <v>COLUNA DE BANHO HYDRORAIL R-ARCH CP</v>
          </cell>
          <cell r="C499" t="str">
            <v>Hydrorail</v>
          </cell>
          <cell r="D499" t="str">
            <v>Metais</v>
          </cell>
          <cell r="E499" t="str">
            <v>8481.80.19</v>
          </cell>
          <cell r="F499">
            <v>8142.13</v>
          </cell>
          <cell r="L499">
            <v>3445.994072724528</v>
          </cell>
          <cell r="M499">
            <v>2889.8682281349788</v>
          </cell>
          <cell r="N499">
            <v>2889.8682281349788</v>
          </cell>
          <cell r="T499">
            <v>0</v>
          </cell>
          <cell r="U499">
            <v>0</v>
          </cell>
          <cell r="V499">
            <v>0</v>
          </cell>
          <cell r="X499">
            <v>7114.9310733489037</v>
          </cell>
          <cell r="Y499">
            <v>7366.7996333454557</v>
          </cell>
          <cell r="AA499">
            <v>0</v>
          </cell>
          <cell r="AB499">
            <v>7114.9310733489037</v>
          </cell>
          <cell r="AC499" t="str">
            <v>Importado</v>
          </cell>
          <cell r="AD499" t="str">
            <v xml:space="preserve"> Chuv Coluna/Barra</v>
          </cell>
          <cell r="AE499" t="str">
            <v>LUXURY</v>
          </cell>
        </row>
        <row r="500">
          <cell r="A500" t="str">
            <v>45210BR-CP</v>
          </cell>
          <cell r="B500" t="str">
            <v>COLUNA DE BANHO HYDRORAIL R-BEAM CP</v>
          </cell>
          <cell r="C500" t="str">
            <v>Hydrorail</v>
          </cell>
          <cell r="D500" t="str">
            <v>Metais</v>
          </cell>
          <cell r="E500" t="str">
            <v>8481.80.19</v>
          </cell>
          <cell r="F500">
            <v>8142.13</v>
          </cell>
          <cell r="L500">
            <v>3445.994072724528</v>
          </cell>
          <cell r="M500">
            <v>2889.8682281349788</v>
          </cell>
          <cell r="N500">
            <v>2889.8682281349788</v>
          </cell>
          <cell r="T500">
            <v>0</v>
          </cell>
          <cell r="U500">
            <v>0</v>
          </cell>
          <cell r="V500">
            <v>0</v>
          </cell>
          <cell r="X500">
            <v>7114.9310733489037</v>
          </cell>
          <cell r="Y500">
            <v>7366.7996333454557</v>
          </cell>
          <cell r="AA500">
            <v>0</v>
          </cell>
          <cell r="AB500">
            <v>7114.9310733489037</v>
          </cell>
          <cell r="AC500" t="str">
            <v>Importado</v>
          </cell>
          <cell r="AD500" t="str">
            <v xml:space="preserve"> Chuv Coluna/Barra</v>
          </cell>
          <cell r="AE500" t="str">
            <v>LUXURY</v>
          </cell>
        </row>
        <row r="501">
          <cell r="A501" t="str">
            <v>11623BR-CP</v>
          </cell>
          <cell r="B501" t="str">
            <v>TUBO CHUV TETO 127MM CP</v>
          </cell>
          <cell r="C501" t="str">
            <v>Complementos</v>
          </cell>
          <cell r="D501" t="str">
            <v>Metais</v>
          </cell>
          <cell r="E501" t="str">
            <v>7418.20.00</v>
          </cell>
          <cell r="F501">
            <v>400.26</v>
          </cell>
          <cell r="L501">
            <v>142.34295352195019</v>
          </cell>
          <cell r="M501">
            <v>119.37118004290348</v>
          </cell>
          <cell r="N501">
            <v>119.37118004290348</v>
          </cell>
          <cell r="T501">
            <v>0</v>
          </cell>
          <cell r="U501">
            <v>0</v>
          </cell>
          <cell r="V501">
            <v>0</v>
          </cell>
          <cell r="X501">
            <v>223.38228891195004</v>
          </cell>
          <cell r="Y501">
            <v>231.2900219394331</v>
          </cell>
          <cell r="AA501">
            <v>0</v>
          </cell>
          <cell r="AB501">
            <v>223.38228891195004</v>
          </cell>
          <cell r="AC501" t="str">
            <v>Importado</v>
          </cell>
          <cell r="AD501" t="str">
            <v xml:space="preserve"> Tubos</v>
          </cell>
          <cell r="AE501" t="str">
            <v>STANDARD</v>
          </cell>
        </row>
        <row r="502">
          <cell r="A502" t="str">
            <v>15398BR-B-RGD</v>
          </cell>
          <cell r="B502" t="str">
            <v>TUBO CHUV TETO 137MM RGD</v>
          </cell>
          <cell r="C502" t="str">
            <v>Complementos</v>
          </cell>
          <cell r="D502" t="str">
            <v>Metais</v>
          </cell>
          <cell r="E502" t="str">
            <v>7418.20.00</v>
          </cell>
          <cell r="F502">
            <v>975.45</v>
          </cell>
          <cell r="L502">
            <v>334.79580399548712</v>
          </cell>
          <cell r="M502">
            <v>280.76535724117218</v>
          </cell>
          <cell r="N502">
            <v>280.76535724117218</v>
          </cell>
          <cell r="T502">
            <v>0</v>
          </cell>
          <cell r="U502">
            <v>0</v>
          </cell>
          <cell r="V502">
            <v>0</v>
          </cell>
          <cell r="X502">
            <v>525.40493355801004</v>
          </cell>
          <cell r="Y502">
            <v>544.00426820596363</v>
          </cell>
          <cell r="AA502">
            <v>0</v>
          </cell>
          <cell r="AB502">
            <v>525.40493355801004</v>
          </cell>
          <cell r="AC502" t="str">
            <v>Importado</v>
          </cell>
          <cell r="AD502" t="str">
            <v xml:space="preserve"> Tubos</v>
          </cell>
          <cell r="AE502" t="str">
            <v>STANDARD</v>
          </cell>
        </row>
        <row r="503">
          <cell r="A503" t="str">
            <v>15398BR-B-BN</v>
          </cell>
          <cell r="B503" t="str">
            <v>TUBO CHUV TETO 137MM BN</v>
          </cell>
          <cell r="C503" t="str">
            <v>Complementos</v>
          </cell>
          <cell r="D503" t="str">
            <v>Metais</v>
          </cell>
          <cell r="E503" t="str">
            <v>7418.20.00</v>
          </cell>
          <cell r="F503">
            <v>975.45</v>
          </cell>
          <cell r="L503">
            <v>332.22045165706021</v>
          </cell>
          <cell r="M503">
            <v>278.60562372393235</v>
          </cell>
          <cell r="N503">
            <v>278.60562372393235</v>
          </cell>
          <cell r="T503">
            <v>0</v>
          </cell>
          <cell r="U503">
            <v>0</v>
          </cell>
          <cell r="V503">
            <v>0</v>
          </cell>
          <cell r="X503">
            <v>521.36335714602535</v>
          </cell>
          <cell r="Y503">
            <v>539.81961998899476</v>
          </cell>
          <cell r="AA503">
            <v>0</v>
          </cell>
          <cell r="AB503">
            <v>521.36335714602535</v>
          </cell>
          <cell r="AC503" t="str">
            <v>Importado</v>
          </cell>
          <cell r="AD503" t="str">
            <v xml:space="preserve"> Tubos</v>
          </cell>
          <cell r="AE503" t="str">
            <v>LUXURY</v>
          </cell>
        </row>
        <row r="504">
          <cell r="A504" t="str">
            <v>11624BR-CP</v>
          </cell>
          <cell r="B504" t="str">
            <v>TUBO CHUV PAR BOLD 183MM CP</v>
          </cell>
          <cell r="C504" t="str">
            <v>Complementos</v>
          </cell>
          <cell r="D504" t="str">
            <v>Metais</v>
          </cell>
          <cell r="E504" t="str">
            <v>7418.20.00</v>
          </cell>
          <cell r="F504">
            <v>800.52</v>
          </cell>
          <cell r="L504">
            <v>368.86150026890328</v>
          </cell>
          <cell r="M504">
            <v>309.33341953386412</v>
          </cell>
          <cell r="N504">
            <v>309.33341953386412</v>
          </cell>
          <cell r="T504">
            <v>0</v>
          </cell>
          <cell r="U504">
            <v>0</v>
          </cell>
          <cell r="V504">
            <v>0</v>
          </cell>
          <cell r="X504">
            <v>699.52534454750639</v>
          </cell>
          <cell r="Y504">
            <v>724.28854174448816</v>
          </cell>
          <cell r="AA504">
            <v>0</v>
          </cell>
          <cell r="AB504">
            <v>699.52534454750639</v>
          </cell>
          <cell r="AC504" t="str">
            <v>Importado</v>
          </cell>
          <cell r="AD504" t="str">
            <v xml:space="preserve"> Tubos</v>
          </cell>
          <cell r="AE504" t="str">
            <v>LUXURY</v>
          </cell>
        </row>
        <row r="505">
          <cell r="A505" t="str">
            <v>11626BR-CP</v>
          </cell>
          <cell r="B505" t="str">
            <v>TUBO CHUV PAR RAIN 141MM CP</v>
          </cell>
          <cell r="C505" t="str">
            <v>Complementos</v>
          </cell>
          <cell r="D505" t="str">
            <v>Metais</v>
          </cell>
          <cell r="E505" t="str">
            <v>7418.20.00</v>
          </cell>
          <cell r="F505">
            <v>288.12</v>
          </cell>
          <cell r="L505">
            <v>106.88052836472806</v>
          </cell>
          <cell r="M505">
            <v>89.631797562351196</v>
          </cell>
          <cell r="N505">
            <v>89.631797562351196</v>
          </cell>
          <cell r="T505">
            <v>0</v>
          </cell>
          <cell r="U505">
            <v>0</v>
          </cell>
          <cell r="V505">
            <v>0</v>
          </cell>
          <cell r="X505">
            <v>167.72969337687002</v>
          </cell>
          <cell r="Y505">
            <v>173.66732452241123</v>
          </cell>
          <cell r="AA505">
            <v>0</v>
          </cell>
          <cell r="AB505">
            <v>167.72969337687002</v>
          </cell>
          <cell r="AC505" t="str">
            <v>Importado</v>
          </cell>
          <cell r="AD505" t="str">
            <v xml:space="preserve"> Tubos</v>
          </cell>
          <cell r="AE505" t="str">
            <v>STANDARD</v>
          </cell>
        </row>
        <row r="506">
          <cell r="A506" t="str">
            <v>11626BR-BN</v>
          </cell>
          <cell r="B506" t="str">
            <v>TUBO CHUV PAR RAIN 141MM BN</v>
          </cell>
          <cell r="C506" t="str">
            <v>Complementos</v>
          </cell>
          <cell r="D506" t="str">
            <v>Metais</v>
          </cell>
          <cell r="E506" t="str">
            <v>7418.20.00</v>
          </cell>
          <cell r="F506">
            <v>585.71</v>
          </cell>
          <cell r="L506">
            <v>137.8758815904992</v>
          </cell>
          <cell r="M506">
            <v>115.62501885543304</v>
          </cell>
          <cell r="N506">
            <v>115.62501885543304</v>
          </cell>
          <cell r="T506">
            <v>0</v>
          </cell>
          <cell r="U506">
            <v>0</v>
          </cell>
          <cell r="V506">
            <v>0</v>
          </cell>
          <cell r="X506">
            <v>216.37130445616228</v>
          </cell>
          <cell r="Y506">
            <v>224.03084863391044</v>
          </cell>
          <cell r="AA506">
            <v>0</v>
          </cell>
          <cell r="AB506">
            <v>216.37130445616228</v>
          </cell>
          <cell r="AC506" t="str">
            <v>Importado</v>
          </cell>
          <cell r="AD506" t="str">
            <v xml:space="preserve"> Tubos</v>
          </cell>
          <cell r="AE506" t="str">
            <v>LUXURY</v>
          </cell>
        </row>
        <row r="507">
          <cell r="A507" t="str">
            <v>15396BR-B-BN</v>
          </cell>
          <cell r="B507" t="str">
            <v>TUBO CHUV PAR 383MM BN</v>
          </cell>
          <cell r="C507" t="str">
            <v>Complementos</v>
          </cell>
          <cell r="D507" t="str">
            <v>Metais</v>
          </cell>
          <cell r="E507" t="str">
            <v>7418.20.00</v>
          </cell>
          <cell r="F507">
            <v>1371.48</v>
          </cell>
          <cell r="L507">
            <v>595.22521868122931</v>
          </cell>
          <cell r="M507">
            <v>499.16581739549775</v>
          </cell>
          <cell r="N507">
            <v>499.16581739549775</v>
          </cell>
          <cell r="T507">
            <v>0</v>
          </cell>
          <cell r="U507">
            <v>0</v>
          </cell>
          <cell r="V507">
            <v>0</v>
          </cell>
          <cell r="X507">
            <v>933.65832946551222</v>
          </cell>
          <cell r="Y507">
            <v>966.70983432859146</v>
          </cell>
          <cell r="AA507">
            <v>0</v>
          </cell>
          <cell r="AB507">
            <v>933.65832946551222</v>
          </cell>
          <cell r="AC507" t="str">
            <v>Importado</v>
          </cell>
          <cell r="AD507" t="str">
            <v xml:space="preserve"> Tubos</v>
          </cell>
          <cell r="AE507" t="str">
            <v>LUXURY</v>
          </cell>
        </row>
        <row r="508">
          <cell r="A508" t="str">
            <v>15396BR-B-BL</v>
          </cell>
          <cell r="B508" t="str">
            <v>TUBO CHUV PAR 383MM BL</v>
          </cell>
          <cell r="C508" t="str">
            <v>Complementos</v>
          </cell>
          <cell r="D508" t="str">
            <v>Metais</v>
          </cell>
          <cell r="E508" t="str">
            <v>7418.20.00</v>
          </cell>
          <cell r="F508">
            <v>2219.23</v>
          </cell>
          <cell r="L508">
            <v>576.76862275312919</v>
          </cell>
          <cell r="M508">
            <v>483.68780755377696</v>
          </cell>
          <cell r="N508">
            <v>483.68780755377696</v>
          </cell>
          <cell r="T508">
            <v>0</v>
          </cell>
          <cell r="U508">
            <v>0</v>
          </cell>
          <cell r="V508">
            <v>0</v>
          </cell>
          <cell r="X508">
            <v>904.70768359061265</v>
          </cell>
          <cell r="Y508">
            <v>936.73433558972044</v>
          </cell>
          <cell r="AA508">
            <v>0</v>
          </cell>
          <cell r="AB508">
            <v>904.70768359061265</v>
          </cell>
          <cell r="AC508" t="str">
            <v>Importado</v>
          </cell>
          <cell r="AD508" t="str">
            <v xml:space="preserve"> Tubos</v>
          </cell>
          <cell r="AE508" t="str">
            <v>STANDARD</v>
          </cell>
        </row>
        <row r="509">
          <cell r="A509" t="str">
            <v>15396BR-B-CP</v>
          </cell>
          <cell r="B509" t="str">
            <v>TUBO CHUV PAR 383MM CP</v>
          </cell>
          <cell r="C509" t="str">
            <v>Complementos</v>
          </cell>
          <cell r="D509" t="str">
            <v>Metais</v>
          </cell>
          <cell r="E509" t="str">
            <v>7418.20.00</v>
          </cell>
          <cell r="F509">
            <v>1849.35</v>
          </cell>
          <cell r="L509">
            <v>461.41489820250337</v>
          </cell>
          <cell r="M509">
            <v>386.95024604302154</v>
          </cell>
          <cell r="N509">
            <v>386.95024604302154</v>
          </cell>
          <cell r="T509">
            <v>0</v>
          </cell>
          <cell r="U509">
            <v>0</v>
          </cell>
          <cell r="V509">
            <v>0</v>
          </cell>
          <cell r="X509">
            <v>723.76614687249014</v>
          </cell>
          <cell r="Y509">
            <v>749.3874684717764</v>
          </cell>
          <cell r="AA509">
            <v>0</v>
          </cell>
          <cell r="AB509">
            <v>723.76614687249014</v>
          </cell>
          <cell r="AC509" t="str">
            <v>Importado</v>
          </cell>
          <cell r="AD509" t="str">
            <v xml:space="preserve"> Tubos</v>
          </cell>
          <cell r="AE509" t="str">
            <v>STANDARD</v>
          </cell>
        </row>
        <row r="510">
          <cell r="A510" t="str">
            <v>15396BR-B-RGD</v>
          </cell>
          <cell r="B510" t="str">
            <v>TUBO CHUV PAR 383MM RGD</v>
          </cell>
          <cell r="C510" t="str">
            <v>Complementos</v>
          </cell>
          <cell r="D510" t="str">
            <v>Metais</v>
          </cell>
          <cell r="E510" t="str">
            <v>7418.20.00</v>
          </cell>
          <cell r="F510">
            <v>1371.48</v>
          </cell>
          <cell r="L510">
            <v>599.83936766325439</v>
          </cell>
          <cell r="M510">
            <v>503.03531985592804</v>
          </cell>
          <cell r="N510">
            <v>503.03531985592804</v>
          </cell>
          <cell r="T510">
            <v>0</v>
          </cell>
          <cell r="U510">
            <v>0</v>
          </cell>
          <cell r="V510">
            <v>0</v>
          </cell>
          <cell r="X510">
            <v>940.89599093423726</v>
          </cell>
          <cell r="Y510">
            <v>974.20370901330932</v>
          </cell>
          <cell r="AA510">
            <v>0</v>
          </cell>
          <cell r="AB510">
            <v>940.89599093423726</v>
          </cell>
          <cell r="AC510" t="str">
            <v>Importado</v>
          </cell>
          <cell r="AD510" t="str">
            <v xml:space="preserve"> Tubos</v>
          </cell>
          <cell r="AE510" t="str">
            <v>STANDARD</v>
          </cell>
        </row>
        <row r="511">
          <cell r="A511" t="str">
            <v>16346BR-CP</v>
          </cell>
          <cell r="B511" t="str">
            <v>TUBO CHUV PAR 463MM CP</v>
          </cell>
          <cell r="C511" t="str">
            <v>Complementos</v>
          </cell>
          <cell r="D511" t="str">
            <v>Metais</v>
          </cell>
          <cell r="E511" t="str">
            <v>7418.20.00</v>
          </cell>
          <cell r="F511">
            <v>1000.65</v>
          </cell>
          <cell r="L511">
            <v>497.98868812267347</v>
          </cell>
          <cell r="M511">
            <v>417.62163758990772</v>
          </cell>
          <cell r="N511">
            <v>417.62163758990772</v>
          </cell>
          <cell r="T511">
            <v>0</v>
          </cell>
          <cell r="U511">
            <v>0</v>
          </cell>
          <cell r="V511">
            <v>0</v>
          </cell>
          <cell r="X511">
            <v>977.14831061396467</v>
          </cell>
          <cell r="Y511">
            <v>1011.7393608096992</v>
          </cell>
          <cell r="AA511">
            <v>0</v>
          </cell>
          <cell r="AB511">
            <v>977.14831061396467</v>
          </cell>
          <cell r="AC511" t="str">
            <v>Importado</v>
          </cell>
          <cell r="AD511" t="str">
            <v xml:space="preserve"> Tubos</v>
          </cell>
          <cell r="AE511" t="str">
            <v>EXCLUSIVE</v>
          </cell>
        </row>
        <row r="512">
          <cell r="A512" t="str">
            <v>16347BR-CP</v>
          </cell>
          <cell r="B512" t="str">
            <v>TUBO CHUV TETO 254MM CP</v>
          </cell>
          <cell r="C512" t="str">
            <v>Complementos</v>
          </cell>
          <cell r="D512" t="str">
            <v>Metais</v>
          </cell>
          <cell r="E512" t="str">
            <v>7418.20.00</v>
          </cell>
          <cell r="F512">
            <v>600.39</v>
          </cell>
          <cell r="L512">
            <v>277.95105975451565</v>
          </cell>
          <cell r="M512">
            <v>233.0944045779944</v>
          </cell>
          <cell r="N512">
            <v>233.0944045779944</v>
          </cell>
          <cell r="T512">
            <v>0</v>
          </cell>
          <cell r="U512">
            <v>0</v>
          </cell>
          <cell r="V512">
            <v>0</v>
          </cell>
          <cell r="X512">
            <v>527.11874429935926</v>
          </cell>
          <cell r="Y512">
            <v>545.77874784755659</v>
          </cell>
          <cell r="AA512">
            <v>0</v>
          </cell>
          <cell r="AB512">
            <v>527.11874429935926</v>
          </cell>
          <cell r="AC512" t="str">
            <v>Importado</v>
          </cell>
          <cell r="AD512" t="str">
            <v xml:space="preserve"> Tubos</v>
          </cell>
          <cell r="AE512" t="str">
            <v>EXCLUSIVE</v>
          </cell>
        </row>
        <row r="513">
          <cell r="A513" t="str">
            <v>16347BR-RGD</v>
          </cell>
          <cell r="B513" t="str">
            <v>TUBO CHUV TETO 254MM RGD</v>
          </cell>
          <cell r="C513" t="str">
            <v>Complementos</v>
          </cell>
          <cell r="D513" t="str">
            <v>Metais</v>
          </cell>
          <cell r="E513" t="str">
            <v>7418.20.00</v>
          </cell>
          <cell r="F513">
            <v>1262.95</v>
          </cell>
          <cell r="L513">
            <v>337.07565993778655</v>
          </cell>
          <cell r="M513">
            <v>282.6772825414867</v>
          </cell>
          <cell r="N513">
            <v>282.6772825414867</v>
          </cell>
          <cell r="T513">
            <v>0</v>
          </cell>
          <cell r="U513">
            <v>0</v>
          </cell>
          <cell r="V513">
            <v>0</v>
          </cell>
          <cell r="X513">
            <v>685.25436758916703</v>
          </cell>
          <cell r="Y513">
            <v>709.51237220182361</v>
          </cell>
          <cell r="AA513">
            <v>0</v>
          </cell>
          <cell r="AB513">
            <v>685.25436758916703</v>
          </cell>
          <cell r="AC513" t="str">
            <v>Importado</v>
          </cell>
          <cell r="AD513" t="str">
            <v xml:space="preserve"> Tubos</v>
          </cell>
          <cell r="AE513" t="str">
            <v>EXCLUSIVE</v>
          </cell>
        </row>
        <row r="514">
          <cell r="A514" t="str">
            <v>12861BR-CP</v>
          </cell>
          <cell r="B514" t="str">
            <v>DUC MAN MULTIF S FLEX CITRUS 90MM CP</v>
          </cell>
          <cell r="C514" t="str">
            <v>Citrus</v>
          </cell>
          <cell r="D514" t="str">
            <v>Metais</v>
          </cell>
          <cell r="E514" t="str">
            <v>3924.90.00</v>
          </cell>
          <cell r="F514">
            <v>629.41999999999996</v>
          </cell>
          <cell r="L514">
            <v>210.597307361704</v>
          </cell>
          <cell r="M514">
            <v>176.61042202379213</v>
          </cell>
          <cell r="N514">
            <v>176.61042202379213</v>
          </cell>
          <cell r="T514">
            <v>0</v>
          </cell>
          <cell r="U514">
            <v>0</v>
          </cell>
          <cell r="V514">
            <v>0</v>
          </cell>
          <cell r="X514">
            <v>352.17830289408295</v>
          </cell>
          <cell r="Y514">
            <v>364.6454148165335</v>
          </cell>
          <cell r="AA514">
            <v>0</v>
          </cell>
          <cell r="AB514">
            <v>352.17830289408295</v>
          </cell>
          <cell r="AC514" t="str">
            <v>Importado</v>
          </cell>
          <cell r="AD514" t="str">
            <v xml:space="preserve">  Ducha Manual</v>
          </cell>
          <cell r="AE514" t="str">
            <v>STANDARD</v>
          </cell>
        </row>
        <row r="515">
          <cell r="A515" t="str">
            <v>21335BR-BN</v>
          </cell>
          <cell r="B515" t="str">
            <v>DUC MAN RED SHIFT PLUS BN</v>
          </cell>
          <cell r="C515" t="str">
            <v>Shift Plus</v>
          </cell>
          <cell r="D515" t="str">
            <v>Metais</v>
          </cell>
          <cell r="E515" t="str">
            <v>3924.90.00</v>
          </cell>
          <cell r="F515">
            <v>3870.41</v>
          </cell>
          <cell r="L515">
            <v>733.16251197501254</v>
          </cell>
          <cell r="M515">
            <v>614.84233713178287</v>
          </cell>
          <cell r="N515">
            <v>614.84233713178287</v>
          </cell>
          <cell r="T515">
            <v>0</v>
          </cell>
          <cell r="U515">
            <v>0</v>
          </cell>
          <cell r="V515">
            <v>0</v>
          </cell>
          <cell r="X515">
            <v>1607.3734135153704</v>
          </cell>
          <cell r="Y515">
            <v>1664.2744323538147</v>
          </cell>
          <cell r="AA515">
            <v>0</v>
          </cell>
          <cell r="AB515">
            <v>1607.3734135153704</v>
          </cell>
          <cell r="AC515" t="str">
            <v>Importado</v>
          </cell>
          <cell r="AD515" t="str">
            <v xml:space="preserve"> Ducha Manual</v>
          </cell>
          <cell r="AE515" t="str">
            <v>EXCLUSIVE</v>
          </cell>
        </row>
        <row r="516">
          <cell r="A516" t="str">
            <v>21335BR-BL</v>
          </cell>
          <cell r="B516" t="str">
            <v>DUC MAN RED SHIFT PLUS BL</v>
          </cell>
          <cell r="C516" t="str">
            <v>Shift Plus</v>
          </cell>
          <cell r="D516" t="str">
            <v>Metais</v>
          </cell>
          <cell r="E516" t="str">
            <v>3924.90.00</v>
          </cell>
          <cell r="F516">
            <v>3904.04</v>
          </cell>
          <cell r="L516">
            <v>966.03993606604786</v>
          </cell>
          <cell r="M516">
            <v>810.1372374502015</v>
          </cell>
          <cell r="N516">
            <v>810.1372374502015</v>
          </cell>
          <cell r="T516">
            <v>0</v>
          </cell>
          <cell r="U516">
            <v>0</v>
          </cell>
          <cell r="V516">
            <v>0</v>
          </cell>
          <cell r="X516">
            <v>2118.251819148104</v>
          </cell>
          <cell r="Y516">
            <v>2193.2379335459473</v>
          </cell>
          <cell r="AA516">
            <v>0</v>
          </cell>
          <cell r="AB516">
            <v>2118.251819148104</v>
          </cell>
          <cell r="AC516" t="str">
            <v>Importado</v>
          </cell>
          <cell r="AD516" t="str">
            <v xml:space="preserve"> Ducha Manual</v>
          </cell>
          <cell r="AE516" t="str">
            <v>EXCLUSIVE</v>
          </cell>
        </row>
        <row r="517">
          <cell r="A517" t="str">
            <v>21335BR-CP</v>
          </cell>
          <cell r="B517" t="str">
            <v>DUC MAN RED SHIFT PLUS CP</v>
          </cell>
          <cell r="C517" t="str">
            <v>Shift Plus</v>
          </cell>
          <cell r="D517" t="str">
            <v>Metais</v>
          </cell>
          <cell r="E517" t="str">
            <v>3924.90.00</v>
          </cell>
          <cell r="F517">
            <v>3305.49</v>
          </cell>
          <cell r="L517">
            <v>626.15112680668176</v>
          </cell>
          <cell r="M517">
            <v>525.10080086669848</v>
          </cell>
          <cell r="N517">
            <v>525.10080086669848</v>
          </cell>
          <cell r="T517">
            <v>0</v>
          </cell>
          <cell r="U517">
            <v>0</v>
          </cell>
          <cell r="V517">
            <v>0</v>
          </cell>
          <cell r="X517">
            <v>1372.7634155223329</v>
          </cell>
          <cell r="Y517">
            <v>1421.3592404318238</v>
          </cell>
          <cell r="AA517">
            <v>0</v>
          </cell>
          <cell r="AB517">
            <v>1372.7634155223329</v>
          </cell>
          <cell r="AC517" t="str">
            <v>Importado</v>
          </cell>
          <cell r="AD517" t="str">
            <v xml:space="preserve"> Ducha Manual</v>
          </cell>
          <cell r="AE517" t="str">
            <v>EXCLUSIVE</v>
          </cell>
        </row>
        <row r="518">
          <cell r="A518" t="str">
            <v>21335BR-RGD</v>
          </cell>
          <cell r="B518" t="str">
            <v>DUC MAN RED SHIFT PLUS RGD</v>
          </cell>
          <cell r="C518" t="str">
            <v>Shift Plus</v>
          </cell>
          <cell r="D518" t="str">
            <v>Metais</v>
          </cell>
          <cell r="E518" t="str">
            <v>3924.90.00</v>
          </cell>
          <cell r="F518">
            <v>4025.71</v>
          </cell>
          <cell r="L518">
            <v>762.58212026211947</v>
          </cell>
          <cell r="M518">
            <v>639.51411238120102</v>
          </cell>
          <cell r="N518">
            <v>639.51411238120102</v>
          </cell>
          <cell r="T518">
            <v>0</v>
          </cell>
          <cell r="U518">
            <v>0</v>
          </cell>
          <cell r="V518">
            <v>0</v>
          </cell>
          <cell r="X518">
            <v>1671.8724780806681</v>
          </cell>
          <cell r="Y518">
            <v>1731.0567638047239</v>
          </cell>
          <cell r="AA518">
            <v>0</v>
          </cell>
          <cell r="AB518">
            <v>1671.8724780806681</v>
          </cell>
          <cell r="AC518" t="str">
            <v>Importado</v>
          </cell>
          <cell r="AD518" t="str">
            <v xml:space="preserve"> Ducha Manual</v>
          </cell>
          <cell r="AE518" t="str">
            <v>EXCLUSIVE</v>
          </cell>
        </row>
        <row r="519">
          <cell r="A519" t="str">
            <v>45415BR-A-RGD</v>
          </cell>
          <cell r="B519" t="str">
            <v>DUC MAN MULTIF SHIFT ELIPSE 221MM RGD</v>
          </cell>
          <cell r="C519" t="str">
            <v>Shift Elipse</v>
          </cell>
          <cell r="D519" t="str">
            <v>Metais</v>
          </cell>
          <cell r="E519" t="str">
            <v>3924.90.00</v>
          </cell>
          <cell r="F519">
            <v>2970.42</v>
          </cell>
          <cell r="L519">
            <v>1038.9672995170199</v>
          </cell>
          <cell r="M519">
            <v>871.29534339899942</v>
          </cell>
          <cell r="N519">
            <v>871.29534339899942</v>
          </cell>
          <cell r="T519">
            <v>0</v>
          </cell>
          <cell r="U519">
            <v>0</v>
          </cell>
          <cell r="V519">
            <v>0</v>
          </cell>
          <cell r="X519">
            <v>2277.9098609551588</v>
          </cell>
          <cell r="Y519">
            <v>2358.5478700329718</v>
          </cell>
          <cell r="AA519">
            <v>0</v>
          </cell>
          <cell r="AB519">
            <v>2277.9098609551588</v>
          </cell>
          <cell r="AC519" t="str">
            <v>Importado</v>
          </cell>
          <cell r="AD519" t="str">
            <v xml:space="preserve"> Ducha Manual</v>
          </cell>
          <cell r="AE519" t="str">
            <v>LUXURY</v>
          </cell>
        </row>
        <row r="520">
          <cell r="A520" t="str">
            <v>22166BR-G-CP</v>
          </cell>
          <cell r="B520" t="str">
            <v>DUC MAN MULTIF PURIST 284MM CP</v>
          </cell>
          <cell r="C520" t="str">
            <v>Purist</v>
          </cell>
          <cell r="D520" t="str">
            <v>Metais</v>
          </cell>
          <cell r="E520" t="str">
            <v>3924.90.00</v>
          </cell>
          <cell r="F520">
            <v>1348.5</v>
          </cell>
          <cell r="L520">
            <v>613.39660158584866</v>
          </cell>
          <cell r="M520">
            <v>514.40464282847825</v>
          </cell>
          <cell r="N520">
            <v>514.40464282847825</v>
          </cell>
          <cell r="T520">
            <v>0</v>
          </cell>
          <cell r="U520">
            <v>0</v>
          </cell>
          <cell r="V520">
            <v>0</v>
          </cell>
          <cell r="X520">
            <v>1344.8006045396062</v>
          </cell>
          <cell r="Y520">
            <v>1392.4065459403084</v>
          </cell>
          <cell r="AA520">
            <v>0</v>
          </cell>
          <cell r="AB520">
            <v>1344.8006045396062</v>
          </cell>
          <cell r="AC520" t="str">
            <v>Importado</v>
          </cell>
          <cell r="AD520" t="str">
            <v xml:space="preserve"> Ducha Manual</v>
          </cell>
          <cell r="AE520" t="str">
            <v>STANDARD</v>
          </cell>
        </row>
        <row r="521">
          <cell r="A521" t="str">
            <v>22166BR-G-BN</v>
          </cell>
          <cell r="B521" t="str">
            <v>DUC MAN MULTIF PURIST 284MM BN</v>
          </cell>
          <cell r="C521" t="str">
            <v>Purist</v>
          </cell>
          <cell r="D521" t="str">
            <v>Metais</v>
          </cell>
          <cell r="E521" t="str">
            <v>3924.90.00</v>
          </cell>
          <cell r="F521">
            <v>4061.29</v>
          </cell>
          <cell r="L521">
            <v>769.32198731177868</v>
          </cell>
          <cell r="M521">
            <v>645.16627754388355</v>
          </cell>
          <cell r="N521">
            <v>645.16627754388355</v>
          </cell>
          <cell r="T521">
            <v>0</v>
          </cell>
          <cell r="U521">
            <v>0</v>
          </cell>
          <cell r="V521">
            <v>0</v>
          </cell>
          <cell r="X521">
            <v>1686.6488515712692</v>
          </cell>
          <cell r="Y521">
            <v>1746.3562209168924</v>
          </cell>
          <cell r="AA521">
            <v>0</v>
          </cell>
          <cell r="AB521">
            <v>1686.6488515712692</v>
          </cell>
          <cell r="AC521" t="str">
            <v>Importado</v>
          </cell>
          <cell r="AD521" t="str">
            <v xml:space="preserve"> Ducha Manual</v>
          </cell>
          <cell r="AE521" t="str">
            <v>LUXURY</v>
          </cell>
        </row>
        <row r="522">
          <cell r="A522" t="str">
            <v>22166BR-G-BL</v>
          </cell>
          <cell r="B522" t="str">
            <v>DUC MAN MULTIF PURIST 284MM BL</v>
          </cell>
          <cell r="C522" t="str">
            <v>Purist</v>
          </cell>
          <cell r="D522" t="str">
            <v>Metais</v>
          </cell>
          <cell r="E522" t="str">
            <v>3924.90.00</v>
          </cell>
          <cell r="F522">
            <v>3406.99</v>
          </cell>
          <cell r="L522">
            <v>780.74515319215902</v>
          </cell>
          <cell r="M522">
            <v>654.7459353859316</v>
          </cell>
          <cell r="N522">
            <v>654.7459353859316</v>
          </cell>
          <cell r="T522">
            <v>0</v>
          </cell>
          <cell r="U522">
            <v>0</v>
          </cell>
          <cell r="V522">
            <v>0</v>
          </cell>
          <cell r="X522">
            <v>1711.5223399945608</v>
          </cell>
          <cell r="Y522">
            <v>1772.1102308303684</v>
          </cell>
          <cell r="AA522">
            <v>0</v>
          </cell>
          <cell r="AB522">
            <v>1711.5223399945608</v>
          </cell>
          <cell r="AC522" t="str">
            <v>Importado</v>
          </cell>
          <cell r="AD522" t="str">
            <v xml:space="preserve"> Ducha Manual</v>
          </cell>
          <cell r="AE522" t="str">
            <v>STANDARD</v>
          </cell>
        </row>
        <row r="523">
          <cell r="A523" t="str">
            <v>22166BR-G-RGD</v>
          </cell>
          <cell r="B523" t="str">
            <v>DUC MAN MULTIF PURIST 284MM RGD</v>
          </cell>
          <cell r="C523" t="str">
            <v>Purist</v>
          </cell>
          <cell r="D523" t="str">
            <v>Metais</v>
          </cell>
          <cell r="E523" t="str">
            <v>3924.90.00</v>
          </cell>
          <cell r="F523">
            <v>4202.51</v>
          </cell>
          <cell r="L523">
            <v>784.96516682627828</v>
          </cell>
          <cell r="M523">
            <v>658.28490935575496</v>
          </cell>
          <cell r="N523">
            <v>658.28490935575496</v>
          </cell>
          <cell r="T523">
            <v>0</v>
          </cell>
          <cell r="U523">
            <v>0</v>
          </cell>
          <cell r="V523">
            <v>0</v>
          </cell>
          <cell r="X523">
            <v>1720.9447006412393</v>
          </cell>
          <cell r="Y523">
            <v>1781.8661430439392</v>
          </cell>
          <cell r="AA523">
            <v>0</v>
          </cell>
          <cell r="AB523">
            <v>1720.9447006412393</v>
          </cell>
          <cell r="AC523" t="str">
            <v>Importado</v>
          </cell>
          <cell r="AD523" t="str">
            <v xml:space="preserve"> Ducha Manual</v>
          </cell>
          <cell r="AE523" t="str">
            <v>STANDARD</v>
          </cell>
        </row>
        <row r="524">
          <cell r="A524" t="str">
            <v>17493BR-CP</v>
          </cell>
          <cell r="B524" t="str">
            <v>DUC MAN MULTIF S FLEX FLIPSIDE 90MM CP</v>
          </cell>
          <cell r="C524" t="str">
            <v>Flipside</v>
          </cell>
          <cell r="D524" t="str">
            <v>Metais</v>
          </cell>
          <cell r="E524" t="str">
            <v>3924.90.00</v>
          </cell>
          <cell r="F524">
            <v>2257.4899999999998</v>
          </cell>
          <cell r="L524">
            <v>887.19952052732799</v>
          </cell>
          <cell r="M524">
            <v>744.02034718574191</v>
          </cell>
          <cell r="N524">
            <v>744.02034718574191</v>
          </cell>
          <cell r="T524">
            <v>0</v>
          </cell>
          <cell r="U524">
            <v>0</v>
          </cell>
          <cell r="V524">
            <v>0</v>
          </cell>
          <cell r="X524">
            <v>1945.1627951941928</v>
          </cell>
          <cell r="Y524">
            <v>2014.0215581440675</v>
          </cell>
          <cell r="AA524">
            <v>0</v>
          </cell>
          <cell r="AB524">
            <v>1945.1627951941928</v>
          </cell>
          <cell r="AC524" t="str">
            <v>Importado</v>
          </cell>
          <cell r="AD524" t="str">
            <v xml:space="preserve"> Ducha Manual</v>
          </cell>
          <cell r="AE524" t="str">
            <v>LUXURY</v>
          </cell>
        </row>
        <row r="525">
          <cell r="A525" t="str">
            <v>77364BR-CP</v>
          </cell>
          <cell r="B525" t="str">
            <v>DUCHA HIGIEN.LUXE CP</v>
          </cell>
          <cell r="C525" t="str">
            <v>Luxe</v>
          </cell>
          <cell r="D525" t="str">
            <v>Metais</v>
          </cell>
          <cell r="E525" t="str">
            <v>8481.90.10</v>
          </cell>
          <cell r="F525">
            <v>2732.55</v>
          </cell>
          <cell r="L525">
            <v>520.46364838883653</v>
          </cell>
          <cell r="M525">
            <v>436.46951493127216</v>
          </cell>
          <cell r="N525">
            <v>436.46951493127216</v>
          </cell>
          <cell r="T525">
            <v>0</v>
          </cell>
          <cell r="U525">
            <v>0</v>
          </cell>
          <cell r="V525">
            <v>0</v>
          </cell>
          <cell r="X525">
            <v>1134.823895086321</v>
          </cell>
          <cell r="Y525">
            <v>1174.996660972377</v>
          </cell>
          <cell r="AA525">
            <v>0</v>
          </cell>
          <cell r="AB525">
            <v>1134.823895086321</v>
          </cell>
          <cell r="AC525" t="str">
            <v>Importado</v>
          </cell>
          <cell r="AD525" t="str">
            <v xml:space="preserve"> Acessorios</v>
          </cell>
          <cell r="AE525" t="str">
            <v>LUXURY</v>
          </cell>
        </row>
        <row r="526">
          <cell r="A526" t="str">
            <v>77364BR-BN</v>
          </cell>
          <cell r="B526" t="str">
            <v>DUCHA HIGIEN.LUXE BN</v>
          </cell>
          <cell r="C526" t="str">
            <v>Luve</v>
          </cell>
          <cell r="D526" t="str">
            <v>Metais</v>
          </cell>
          <cell r="E526" t="str">
            <v>8481.90.10</v>
          </cell>
          <cell r="F526">
            <v>3544.23</v>
          </cell>
          <cell r="L526">
            <v>675.06183799433381</v>
          </cell>
          <cell r="M526">
            <v>566.11814079640101</v>
          </cell>
          <cell r="N526">
            <v>566.11814079640101</v>
          </cell>
          <cell r="T526">
            <v>0</v>
          </cell>
          <cell r="U526">
            <v>0</v>
          </cell>
          <cell r="V526">
            <v>0</v>
          </cell>
          <cell r="X526">
            <v>1471.9112598705995</v>
          </cell>
          <cell r="Y526">
            <v>1524.0169184700189</v>
          </cell>
          <cell r="AA526">
            <v>0</v>
          </cell>
          <cell r="AB526">
            <v>1471.9112598705995</v>
          </cell>
          <cell r="AC526" t="str">
            <v>Importado</v>
          </cell>
          <cell r="AD526" t="str">
            <v xml:space="preserve"> Acessorios</v>
          </cell>
          <cell r="AE526" t="str">
            <v>LUXURY</v>
          </cell>
        </row>
        <row r="527">
          <cell r="A527" t="str">
            <v>77364BR-RGD</v>
          </cell>
          <cell r="B527" t="str">
            <v>DUCHA HIGIEN.LUXE RGD</v>
          </cell>
          <cell r="C527" t="str">
            <v>Luve</v>
          </cell>
          <cell r="D527" t="str">
            <v>Metais</v>
          </cell>
          <cell r="E527" t="str">
            <v>8481.90.10</v>
          </cell>
          <cell r="F527">
            <v>1664.63</v>
          </cell>
          <cell r="L527">
            <v>642.55547534407674</v>
          </cell>
          <cell r="M527">
            <v>538.85776174387991</v>
          </cell>
          <cell r="N527">
            <v>538.85776174387991</v>
          </cell>
          <cell r="T527">
            <v>0</v>
          </cell>
          <cell r="U527">
            <v>0</v>
          </cell>
          <cell r="V527">
            <v>0</v>
          </cell>
          <cell r="X527">
            <v>1401.0340772046281</v>
          </cell>
          <cell r="Y527">
            <v>1450.6306835376722</v>
          </cell>
          <cell r="AA527">
            <v>0</v>
          </cell>
          <cell r="AB527">
            <v>1401.0340772046281</v>
          </cell>
          <cell r="AC527" t="str">
            <v>Importado</v>
          </cell>
          <cell r="AD527" t="str">
            <v xml:space="preserve"> Acessorios</v>
          </cell>
          <cell r="AE527" t="str">
            <v>STANDARD</v>
          </cell>
        </row>
        <row r="528">
          <cell r="A528" t="str">
            <v>98952BR-CP</v>
          </cell>
          <cell r="B528" t="str">
            <v>DUC MAN MULTIF S FLEX RAINDUET 122MM CP</v>
          </cell>
          <cell r="C528" t="str">
            <v>Rain Duet</v>
          </cell>
          <cell r="D528" t="str">
            <v>Metais</v>
          </cell>
          <cell r="E528" t="str">
            <v>3924.90.00</v>
          </cell>
          <cell r="F528">
            <v>2133.23</v>
          </cell>
          <cell r="L528">
            <v>854.23697714394177</v>
          </cell>
          <cell r="M528">
            <v>716.37740734549584</v>
          </cell>
          <cell r="N528">
            <v>716.37740734549584</v>
          </cell>
          <cell r="T528">
            <v>0</v>
          </cell>
          <cell r="U528">
            <v>0</v>
          </cell>
          <cell r="V528">
            <v>0</v>
          </cell>
          <cell r="X528">
            <v>1872.893241907884</v>
          </cell>
          <cell r="Y528">
            <v>1939.1936626714232</v>
          </cell>
          <cell r="AA528">
            <v>0</v>
          </cell>
          <cell r="AB528">
            <v>1872.893241907884</v>
          </cell>
          <cell r="AC528" t="str">
            <v>Importado</v>
          </cell>
          <cell r="AD528" t="str">
            <v xml:space="preserve"> Ducha Manual</v>
          </cell>
          <cell r="AE528" t="str">
            <v>EXCLUSIVE</v>
          </cell>
        </row>
        <row r="529">
          <cell r="A529" t="str">
            <v>11627BR-CP</v>
          </cell>
          <cell r="B529" t="str">
            <v>CONEXAO DE PAR QUAD CP</v>
          </cell>
          <cell r="C529" t="str">
            <v>Complementos</v>
          </cell>
          <cell r="D529" t="str">
            <v>Metais</v>
          </cell>
          <cell r="E529" t="str">
            <v>7412.20.00</v>
          </cell>
          <cell r="F529">
            <v>558.4</v>
          </cell>
          <cell r="L529">
            <v>251.20775580664716</v>
          </cell>
          <cell r="M529">
            <v>210.66702288107874</v>
          </cell>
          <cell r="N529">
            <v>210.66702288107874</v>
          </cell>
          <cell r="T529">
            <v>0</v>
          </cell>
          <cell r="U529">
            <v>0</v>
          </cell>
          <cell r="V529">
            <v>0</v>
          </cell>
          <cell r="X529">
            <v>384.30648152632796</v>
          </cell>
          <cell r="Y529">
            <v>397.91093097236001</v>
          </cell>
          <cell r="AA529">
            <v>0</v>
          </cell>
          <cell r="AB529">
            <v>384.30648152632796</v>
          </cell>
          <cell r="AC529" t="str">
            <v>Importado</v>
          </cell>
          <cell r="AD529" t="str">
            <v xml:space="preserve"> Chuv Coluna/Barra</v>
          </cell>
          <cell r="AE529" t="str">
            <v>LUXURY</v>
          </cell>
        </row>
        <row r="530">
          <cell r="A530" t="str">
            <v>11627BR-BL</v>
          </cell>
          <cell r="B530" t="str">
            <v>CONEXAO DE PAR QUAD BL</v>
          </cell>
          <cell r="C530" t="str">
            <v>Complementos</v>
          </cell>
          <cell r="D530" t="str">
            <v>Metais</v>
          </cell>
          <cell r="E530" t="str">
            <v>7412.20.00</v>
          </cell>
          <cell r="F530">
            <v>1129.45</v>
          </cell>
          <cell r="L530">
            <v>314.00969475830891</v>
          </cell>
          <cell r="M530">
            <v>263.3337786013484</v>
          </cell>
          <cell r="N530">
            <v>263.3337786013484</v>
          </cell>
          <cell r="T530">
            <v>0</v>
          </cell>
          <cell r="U530">
            <v>0</v>
          </cell>
          <cell r="V530">
            <v>0</v>
          </cell>
          <cell r="X530">
            <v>480.38310190790992</v>
          </cell>
          <cell r="Y530">
            <v>497.38866371544998</v>
          </cell>
          <cell r="AA530">
            <v>0</v>
          </cell>
          <cell r="AB530">
            <v>480.38310190790992</v>
          </cell>
          <cell r="AC530" t="str">
            <v>Importado</v>
          </cell>
          <cell r="AD530" t="str">
            <v xml:space="preserve"> Chuv Coluna/Barra</v>
          </cell>
          <cell r="AE530" t="str">
            <v>LUXURY</v>
          </cell>
        </row>
        <row r="531">
          <cell r="A531" t="str">
            <v>11627BR-BN</v>
          </cell>
          <cell r="B531" t="str">
            <v>CONEXAO DE PAR QUAD BN</v>
          </cell>
          <cell r="C531" t="str">
            <v>Complementos</v>
          </cell>
          <cell r="D531" t="str">
            <v>Metais</v>
          </cell>
          <cell r="E531" t="str">
            <v>7412.20.00</v>
          </cell>
          <cell r="F531">
            <v>1084.27</v>
          </cell>
          <cell r="L531">
            <v>301.44930696797655</v>
          </cell>
          <cell r="M531">
            <v>252.80042745729446</v>
          </cell>
          <cell r="N531">
            <v>252.80042745729446</v>
          </cell>
          <cell r="T531">
            <v>0</v>
          </cell>
          <cell r="U531">
            <v>0</v>
          </cell>
          <cell r="V531">
            <v>0</v>
          </cell>
          <cell r="X531">
            <v>461.16777783159353</v>
          </cell>
          <cell r="Y531">
            <v>477.49311716683201</v>
          </cell>
          <cell r="AA531">
            <v>0</v>
          </cell>
          <cell r="AB531">
            <v>461.16777783159353</v>
          </cell>
          <cell r="AC531" t="str">
            <v>Importado</v>
          </cell>
          <cell r="AD531" t="str">
            <v xml:space="preserve"> Chuv Coluna/Barra</v>
          </cell>
          <cell r="AE531" t="str">
            <v>LUXURY</v>
          </cell>
        </row>
        <row r="532">
          <cell r="A532" t="str">
            <v>11627BR-RGD</v>
          </cell>
          <cell r="B532" t="str">
            <v>CONEXAO DE PAR QUAD RGD</v>
          </cell>
          <cell r="C532" t="str">
            <v>Complementos</v>
          </cell>
          <cell r="D532" t="str">
            <v>Metais</v>
          </cell>
          <cell r="E532" t="str">
            <v>7412.20.00</v>
          </cell>
          <cell r="F532">
            <v>1174.6300000000001</v>
          </cell>
          <cell r="L532">
            <v>326.57008254864127</v>
          </cell>
          <cell r="M532">
            <v>273.86712974540234</v>
          </cell>
          <cell r="N532">
            <v>273.86712974540234</v>
          </cell>
          <cell r="T532">
            <v>0</v>
          </cell>
          <cell r="U532">
            <v>0</v>
          </cell>
          <cell r="V532">
            <v>0</v>
          </cell>
          <cell r="X532">
            <v>499.59842598422631</v>
          </cell>
          <cell r="Y532">
            <v>517.28421026406795</v>
          </cell>
          <cell r="AA532">
            <v>0</v>
          </cell>
          <cell r="AB532">
            <v>499.59842598422631</v>
          </cell>
          <cell r="AC532" t="str">
            <v>Importado</v>
          </cell>
          <cell r="AD532" t="str">
            <v xml:space="preserve"> Chuv Coluna/Barra</v>
          </cell>
          <cell r="AE532" t="str">
            <v>LUXURY</v>
          </cell>
        </row>
        <row r="533">
          <cell r="A533" t="str">
            <v>16381BR-BN</v>
          </cell>
          <cell r="B533" t="str">
            <v>CONEXAO DE PAR RED BN</v>
          </cell>
          <cell r="C533" t="str">
            <v>Complementos</v>
          </cell>
          <cell r="D533" t="str">
            <v>Metais</v>
          </cell>
          <cell r="E533" t="str">
            <v>7412.20.00</v>
          </cell>
          <cell r="F533">
            <v>746.85</v>
          </cell>
          <cell r="L533">
            <v>301.44930696797655</v>
          </cell>
          <cell r="M533">
            <v>252.80042745729446</v>
          </cell>
          <cell r="N533">
            <v>252.80042745729446</v>
          </cell>
          <cell r="T533">
            <v>0</v>
          </cell>
          <cell r="U533">
            <v>0</v>
          </cell>
          <cell r="V533">
            <v>0</v>
          </cell>
          <cell r="X533">
            <v>461.16777783159353</v>
          </cell>
          <cell r="Y533">
            <v>477.49311716683201</v>
          </cell>
          <cell r="AA533">
            <v>0</v>
          </cell>
          <cell r="AB533">
            <v>461.16777783159353</v>
          </cell>
          <cell r="AC533" t="str">
            <v>Importado</v>
          </cell>
          <cell r="AD533" t="str">
            <v xml:space="preserve"> Chuv Coluna/Barra</v>
          </cell>
          <cell r="AE533" t="str">
            <v>LUXURY</v>
          </cell>
        </row>
        <row r="534">
          <cell r="A534" t="str">
            <v>16381BR-CP</v>
          </cell>
          <cell r="B534" t="str">
            <v>CONEXAO DE PAR RED CP</v>
          </cell>
          <cell r="C534" t="str">
            <v>Complementos</v>
          </cell>
          <cell r="D534" t="str">
            <v>Metais</v>
          </cell>
          <cell r="E534" t="str">
            <v>7412.20.00</v>
          </cell>
          <cell r="F534">
            <v>558.4</v>
          </cell>
          <cell r="L534">
            <v>233.68163330850899</v>
          </cell>
          <cell r="M534">
            <v>195.96932361030582</v>
          </cell>
          <cell r="N534">
            <v>195.96932361030582</v>
          </cell>
          <cell r="T534">
            <v>0</v>
          </cell>
          <cell r="U534">
            <v>0</v>
          </cell>
          <cell r="V534">
            <v>0</v>
          </cell>
          <cell r="X534">
            <v>357.49440141983996</v>
          </cell>
          <cell r="Y534">
            <v>370.14970323010232</v>
          </cell>
          <cell r="AA534">
            <v>0</v>
          </cell>
          <cell r="AB534">
            <v>357.49440141983996</v>
          </cell>
          <cell r="AC534" t="str">
            <v>Importado</v>
          </cell>
          <cell r="AD534" t="str">
            <v xml:space="preserve"> Chuv Coluna/Barra</v>
          </cell>
          <cell r="AE534" t="str">
            <v>STANDARD</v>
          </cell>
        </row>
        <row r="535">
          <cell r="A535" t="str">
            <v>16381BR-RGD</v>
          </cell>
          <cell r="B535" t="str">
            <v>CONEXAO DE PAR RED RGD</v>
          </cell>
          <cell r="C535" t="str">
            <v>Complementos</v>
          </cell>
          <cell r="D535" t="str">
            <v>Metais</v>
          </cell>
          <cell r="E535" t="str">
            <v>7412.20.00</v>
          </cell>
          <cell r="F535">
            <v>776.72</v>
          </cell>
          <cell r="L535">
            <v>303.78612330106165</v>
          </cell>
          <cell r="M535">
            <v>254.76012069339754</v>
          </cell>
          <cell r="N535">
            <v>254.76012069339754</v>
          </cell>
          <cell r="T535">
            <v>0</v>
          </cell>
          <cell r="U535">
            <v>0</v>
          </cell>
          <cell r="V535">
            <v>0</v>
          </cell>
          <cell r="X535">
            <v>464.74272184579195</v>
          </cell>
          <cell r="Y535">
            <v>481.19461419913301</v>
          </cell>
          <cell r="AA535">
            <v>0</v>
          </cell>
          <cell r="AB535">
            <v>464.74272184579195</v>
          </cell>
          <cell r="AC535" t="str">
            <v>Importado</v>
          </cell>
          <cell r="AD535" t="str">
            <v xml:space="preserve"> Chuv Coluna/Barra</v>
          </cell>
          <cell r="AE535" t="str">
            <v>STANDARD</v>
          </cell>
        </row>
        <row r="536">
          <cell r="A536" t="str">
            <v>11628BR-CP</v>
          </cell>
          <cell r="B536" t="str">
            <v>FLEX LISO P DUC MAN 1,5M CP</v>
          </cell>
          <cell r="C536" t="str">
            <v>Complementos</v>
          </cell>
          <cell r="D536" t="str">
            <v>Metais</v>
          </cell>
          <cell r="E536" t="str">
            <v>3917.33.00</v>
          </cell>
          <cell r="F536">
            <v>633.66</v>
          </cell>
          <cell r="L536">
            <v>282.54466402877989</v>
          </cell>
          <cell r="M536">
            <v>236.94667790309782</v>
          </cell>
          <cell r="N536">
            <v>236.94667790309782</v>
          </cell>
          <cell r="T536">
            <v>0</v>
          </cell>
          <cell r="U536">
            <v>0</v>
          </cell>
          <cell r="V536">
            <v>0</v>
          </cell>
          <cell r="X536">
            <v>553.72107176722977</v>
          </cell>
          <cell r="Y536">
            <v>573.32279770778973</v>
          </cell>
          <cell r="AA536">
            <v>0</v>
          </cell>
          <cell r="AB536">
            <v>553.72107176722977</v>
          </cell>
          <cell r="AC536" t="str">
            <v>Importado</v>
          </cell>
          <cell r="AD536" t="str">
            <v xml:space="preserve"> Chuv Coluna/Barra</v>
          </cell>
          <cell r="AE536" t="str">
            <v>LUXURY</v>
          </cell>
        </row>
        <row r="537">
          <cell r="A537" t="str">
            <v>11628BR-BN</v>
          </cell>
          <cell r="B537" t="str">
            <v>FLEX LISO P DUC MAN 1,5M BN</v>
          </cell>
          <cell r="C537" t="str">
            <v>Complementos</v>
          </cell>
          <cell r="D537" t="str">
            <v>Metais</v>
          </cell>
          <cell r="E537" t="str">
            <v>3917.33.00</v>
          </cell>
          <cell r="F537">
            <v>1230.4100000000001</v>
          </cell>
          <cell r="L537">
            <v>339.05444920827244</v>
          </cell>
          <cell r="M537">
            <v>284.33672829858006</v>
          </cell>
          <cell r="N537">
            <v>284.33672829858006</v>
          </cell>
          <cell r="T537">
            <v>0</v>
          </cell>
          <cell r="U537">
            <v>0</v>
          </cell>
          <cell r="V537">
            <v>0</v>
          </cell>
          <cell r="X537">
            <v>664.46714501974657</v>
          </cell>
          <cell r="Y537">
            <v>687.9892819534457</v>
          </cell>
          <cell r="AA537">
            <v>0</v>
          </cell>
          <cell r="AB537">
            <v>664.46714501974657</v>
          </cell>
          <cell r="AC537" t="str">
            <v>Importado</v>
          </cell>
          <cell r="AD537" t="str">
            <v xml:space="preserve"> Chuv Coluna/Barra</v>
          </cell>
          <cell r="AE537" t="str">
            <v>LUXURY</v>
          </cell>
        </row>
        <row r="538">
          <cell r="A538" t="str">
            <v>11628BR-RGD</v>
          </cell>
          <cell r="B538" t="str">
            <v>FLEX LISO P DUC MAN 1,5M RGD</v>
          </cell>
          <cell r="C538" t="str">
            <v>Complementos</v>
          </cell>
          <cell r="D538" t="str">
            <v>Metais</v>
          </cell>
          <cell r="E538" t="str">
            <v>3917.33.00</v>
          </cell>
          <cell r="F538">
            <v>1332.95</v>
          </cell>
          <cell r="L538">
            <v>367.30763740724831</v>
          </cell>
          <cell r="M538">
            <v>308.03032416573274</v>
          </cell>
          <cell r="N538">
            <v>308.03032416573274</v>
          </cell>
          <cell r="T538">
            <v>0</v>
          </cell>
          <cell r="U538">
            <v>0</v>
          </cell>
          <cell r="V538">
            <v>0</v>
          </cell>
          <cell r="X538">
            <v>719.83707730870208</v>
          </cell>
          <cell r="Y538">
            <v>745.31930984543021</v>
          </cell>
          <cell r="AA538">
            <v>0</v>
          </cell>
          <cell r="AB538">
            <v>719.83707730870208</v>
          </cell>
          <cell r="AC538" t="str">
            <v>Importado</v>
          </cell>
          <cell r="AD538" t="str">
            <v xml:space="preserve"> Chuv Coluna/Barra</v>
          </cell>
          <cell r="AE538" t="str">
            <v>LUXURY</v>
          </cell>
        </row>
        <row r="539">
          <cell r="A539" t="str">
            <v>12067BR-BN</v>
          </cell>
          <cell r="B539" t="str">
            <v>FLEX METAL P DUC MAN 1,5M BN</v>
          </cell>
          <cell r="C539" t="str">
            <v>Complementos</v>
          </cell>
          <cell r="D539" t="str">
            <v>Metais</v>
          </cell>
          <cell r="E539" t="str">
            <v>3917.33.00</v>
          </cell>
          <cell r="F539">
            <v>514.83000000000004</v>
          </cell>
          <cell r="L539">
            <v>229.56640243881316</v>
          </cell>
          <cell r="M539">
            <v>192.51822221814012</v>
          </cell>
          <cell r="N539">
            <v>192.51822221814012</v>
          </cell>
          <cell r="T539">
            <v>0</v>
          </cell>
          <cell r="U539">
            <v>0</v>
          </cell>
          <cell r="V539">
            <v>0</v>
          </cell>
          <cell r="X539">
            <v>449.87736591115561</v>
          </cell>
          <cell r="Y539">
            <v>465.80302466441054</v>
          </cell>
          <cell r="AA539">
            <v>0</v>
          </cell>
          <cell r="AB539">
            <v>449.87736591115561</v>
          </cell>
          <cell r="AC539" t="str">
            <v>Importado</v>
          </cell>
          <cell r="AD539" t="str">
            <v xml:space="preserve"> Chuv Coluna/Barra</v>
          </cell>
          <cell r="AE539" t="str">
            <v>LUXURY</v>
          </cell>
        </row>
        <row r="540">
          <cell r="A540" t="str">
            <v>12067BR-CP</v>
          </cell>
          <cell r="B540" t="str">
            <v>FLEX METAL P DUC MAN 1,5M CP</v>
          </cell>
          <cell r="C540" t="str">
            <v>Complementos</v>
          </cell>
          <cell r="D540" t="str">
            <v>Metais</v>
          </cell>
          <cell r="E540" t="str">
            <v>3917.33.00</v>
          </cell>
          <cell r="F540">
            <v>292.47000000000003</v>
          </cell>
          <cell r="L540">
            <v>122.42696240870838</v>
          </cell>
          <cell r="M540">
            <v>102.66929700557388</v>
          </cell>
          <cell r="N540">
            <v>102.66929700557388</v>
          </cell>
          <cell r="T540">
            <v>0</v>
          </cell>
          <cell r="U540">
            <v>0</v>
          </cell>
          <cell r="V540">
            <v>0</v>
          </cell>
          <cell r="X540">
            <v>188.04399031584001</v>
          </cell>
          <cell r="Y540">
            <v>194.70074757302075</v>
          </cell>
          <cell r="AA540">
            <v>0</v>
          </cell>
          <cell r="AB540">
            <v>188.04399031584001</v>
          </cell>
          <cell r="AC540" t="str">
            <v>Importado</v>
          </cell>
          <cell r="AD540" t="str">
            <v xml:space="preserve"> Chuv Coluna/Barra</v>
          </cell>
          <cell r="AE540" t="str">
            <v>STANDARD</v>
          </cell>
        </row>
        <row r="541">
          <cell r="A541" t="str">
            <v>12067BR-RGD</v>
          </cell>
          <cell r="B541" t="str">
            <v>FLEX METAL P DUC MAN 1,5M RGD</v>
          </cell>
          <cell r="C541" t="str">
            <v>Complementos</v>
          </cell>
          <cell r="D541" t="str">
            <v>Metais</v>
          </cell>
          <cell r="E541" t="str">
            <v>3917.33.00</v>
          </cell>
          <cell r="F541">
            <v>979.59</v>
          </cell>
          <cell r="L541">
            <v>406.33365721619384</v>
          </cell>
          <cell r="M541">
            <v>340.75819668562656</v>
          </cell>
          <cell r="N541">
            <v>340.75819668562656</v>
          </cell>
          <cell r="T541">
            <v>0</v>
          </cell>
          <cell r="U541">
            <v>0</v>
          </cell>
          <cell r="V541">
            <v>0</v>
          </cell>
          <cell r="X541">
            <v>796.28514210911089</v>
          </cell>
          <cell r="Y541">
            <v>824.47363613977348</v>
          </cell>
          <cell r="AA541">
            <v>0</v>
          </cell>
          <cell r="AB541">
            <v>796.28514210911089</v>
          </cell>
          <cell r="AC541" t="str">
            <v>Importado</v>
          </cell>
          <cell r="AD541" t="str">
            <v xml:space="preserve"> Chuv Coluna/Barra</v>
          </cell>
          <cell r="AE541" t="str">
            <v>STANDARD</v>
          </cell>
        </row>
        <row r="542">
          <cell r="A542" t="str">
            <v>45407BR-CP</v>
          </cell>
          <cell r="B542" t="str">
            <v>BARRA DESLIZANTE LOURE 800MM CP</v>
          </cell>
          <cell r="C542" t="str">
            <v>Loure</v>
          </cell>
          <cell r="D542" t="str">
            <v>Metais</v>
          </cell>
          <cell r="E542" t="str">
            <v>7418.20.00</v>
          </cell>
          <cell r="F542">
            <v>4958.8</v>
          </cell>
          <cell r="L542">
            <v>2118.194847346474</v>
          </cell>
          <cell r="M542">
            <v>1776.3536039706742</v>
          </cell>
          <cell r="N542">
            <v>1776.3536039706742</v>
          </cell>
          <cell r="T542">
            <v>0</v>
          </cell>
          <cell r="U542">
            <v>0</v>
          </cell>
          <cell r="V542">
            <v>0</v>
          </cell>
          <cell r="X542">
            <v>4353.6395781981109</v>
          </cell>
          <cell r="Y542">
            <v>4507.7584192663244</v>
          </cell>
          <cell r="AA542">
            <v>0</v>
          </cell>
          <cell r="AB542">
            <v>4353.6395781981109</v>
          </cell>
          <cell r="AC542" t="str">
            <v>Importado</v>
          </cell>
          <cell r="AD542" t="str">
            <v xml:space="preserve"> Chuv Coluna/Barra</v>
          </cell>
          <cell r="AE542" t="str">
            <v>EXCLUSIVE</v>
          </cell>
        </row>
        <row r="543">
          <cell r="A543" t="str">
            <v>8524BR-CP</v>
          </cell>
          <cell r="B543" t="str">
            <v>BARRA DESLIZANTE CONT 762MM CP</v>
          </cell>
          <cell r="C543" t="str">
            <v>Contemporary</v>
          </cell>
          <cell r="D543" t="str">
            <v>Metais</v>
          </cell>
          <cell r="E543" t="str">
            <v>7418.20.00</v>
          </cell>
          <cell r="F543">
            <v>3849.59</v>
          </cell>
          <cell r="L543">
            <v>1644.388126647</v>
          </cell>
          <cell r="M543">
            <v>1379.0113684561297</v>
          </cell>
          <cell r="N543">
            <v>1379.0113684561297</v>
          </cell>
          <cell r="T543">
            <v>0</v>
          </cell>
          <cell r="U543">
            <v>0</v>
          </cell>
          <cell r="V543">
            <v>0</v>
          </cell>
          <cell r="X543">
            <v>3379.7991903614588</v>
          </cell>
          <cell r="Y543">
            <v>3499.4440817002551</v>
          </cell>
          <cell r="AA543">
            <v>0</v>
          </cell>
          <cell r="AB543">
            <v>3379.7991903614588</v>
          </cell>
          <cell r="AC543" t="str">
            <v>Importado</v>
          </cell>
          <cell r="AD543" t="str">
            <v xml:space="preserve"> Chuv Coluna/Barra</v>
          </cell>
          <cell r="AE543" t="str">
            <v>EXCLUSIVE</v>
          </cell>
        </row>
        <row r="544">
          <cell r="A544" t="str">
            <v>8524BR-BL</v>
          </cell>
          <cell r="B544" t="str">
            <v>BARRA DESLIZANTE CONT 762MM BL</v>
          </cell>
          <cell r="C544" t="str">
            <v>Contemporary</v>
          </cell>
          <cell r="D544" t="str">
            <v>Metais</v>
          </cell>
          <cell r="E544" t="str">
            <v>7418.20.00</v>
          </cell>
          <cell r="F544">
            <v>9655.1200000000008</v>
          </cell>
          <cell r="L544">
            <v>2548.8018373803275</v>
          </cell>
          <cell r="M544">
            <v>2137.4678232786032</v>
          </cell>
          <cell r="N544">
            <v>2137.4678232786032</v>
          </cell>
          <cell r="T544">
            <v>0</v>
          </cell>
          <cell r="U544">
            <v>0</v>
          </cell>
          <cell r="V544">
            <v>0</v>
          </cell>
          <cell r="X544">
            <v>5238.6922782754646</v>
          </cell>
          <cell r="Y544">
            <v>5424.1419849264166</v>
          </cell>
          <cell r="AA544">
            <v>0</v>
          </cell>
          <cell r="AB544">
            <v>5238.6922782754646</v>
          </cell>
          <cell r="AC544" t="str">
            <v>Importado</v>
          </cell>
          <cell r="AD544" t="str">
            <v xml:space="preserve"> Chuv Coluna/Barra</v>
          </cell>
          <cell r="AE544" t="str">
            <v>EXCLUSIVE</v>
          </cell>
        </row>
        <row r="545">
          <cell r="A545" t="str">
            <v>8524BR-RGD</v>
          </cell>
          <cell r="B545" t="str">
            <v>BARRA DESLIZANTE CONT 762MM RGD</v>
          </cell>
          <cell r="C545" t="str">
            <v>Contemporary</v>
          </cell>
          <cell r="D545" t="str">
            <v>Metais</v>
          </cell>
          <cell r="E545" t="str">
            <v>7418.20.00</v>
          </cell>
          <cell r="F545">
            <v>9966.58</v>
          </cell>
          <cell r="L545">
            <v>2631.0202832287982</v>
          </cell>
          <cell r="M545">
            <v>2206.4175862235743</v>
          </cell>
          <cell r="N545">
            <v>2206.4175862235743</v>
          </cell>
          <cell r="T545">
            <v>0</v>
          </cell>
          <cell r="U545">
            <v>0</v>
          </cell>
          <cell r="V545">
            <v>0</v>
          </cell>
          <cell r="X545">
            <v>5407.6782742706764</v>
          </cell>
          <cell r="Y545">
            <v>5599.1100851798592</v>
          </cell>
          <cell r="AA545">
            <v>0</v>
          </cell>
          <cell r="AB545">
            <v>5407.6782742706764</v>
          </cell>
          <cell r="AC545" t="str">
            <v>Importado</v>
          </cell>
          <cell r="AD545" t="str">
            <v xml:space="preserve"> Chuv Coluna/Barra</v>
          </cell>
          <cell r="AE545" t="str">
            <v>EXCLUSIVE</v>
          </cell>
        </row>
        <row r="546">
          <cell r="A546" t="str">
            <v>98341BR-CP</v>
          </cell>
          <cell r="B546" t="str">
            <v>BARRA DESLIZANTE AWAKEN 610MM CP</v>
          </cell>
          <cell r="C546" t="str">
            <v>Awaken</v>
          </cell>
          <cell r="D546" t="str">
            <v>Metais</v>
          </cell>
          <cell r="E546" t="str">
            <v>7418.20.00</v>
          </cell>
          <cell r="F546">
            <v>2235.41</v>
          </cell>
          <cell r="L546">
            <v>1014.1198418831523</v>
          </cell>
          <cell r="M546">
            <v>850.45785010950237</v>
          </cell>
          <cell r="N546">
            <v>850.45785010950237</v>
          </cell>
          <cell r="T546">
            <v>0</v>
          </cell>
          <cell r="U546">
            <v>0</v>
          </cell>
          <cell r="V546">
            <v>0</v>
          </cell>
          <cell r="X546">
            <v>1953.3923573201043</v>
          </cell>
          <cell r="Y546">
            <v>2022.5424467692362</v>
          </cell>
          <cell r="AA546">
            <v>0</v>
          </cell>
          <cell r="AB546">
            <v>1953.3923573201043</v>
          </cell>
          <cell r="AC546" t="str">
            <v>Importado</v>
          </cell>
          <cell r="AD546" t="str">
            <v xml:space="preserve"> Chuv Coluna/Barra</v>
          </cell>
          <cell r="AE546" t="str">
            <v>LUXURY</v>
          </cell>
        </row>
        <row r="547">
          <cell r="A547" t="str">
            <v>98341BR-BN</v>
          </cell>
          <cell r="B547" t="str">
            <v>BARRA DESLIZANTE AWAKEN 610MM BN</v>
          </cell>
          <cell r="C547" t="str">
            <v>Awaken</v>
          </cell>
          <cell r="D547" t="str">
            <v>Metais</v>
          </cell>
          <cell r="E547" t="str">
            <v>7418.20.00</v>
          </cell>
          <cell r="F547">
            <v>4340.6000000000004</v>
          </cell>
          <cell r="L547">
            <v>1140.8582305546197</v>
          </cell>
          <cell r="M547">
            <v>956.74278124321131</v>
          </cell>
          <cell r="N547">
            <v>956.74278124321131</v>
          </cell>
          <cell r="T547">
            <v>0</v>
          </cell>
          <cell r="U547">
            <v>0</v>
          </cell>
          <cell r="V547">
            <v>0</v>
          </cell>
          <cell r="X547">
            <v>2344.0730132972458</v>
          </cell>
          <cell r="Y547">
            <v>2427.0531979679686</v>
          </cell>
          <cell r="AA547">
            <v>0</v>
          </cell>
          <cell r="AB547">
            <v>2344.0730132972458</v>
          </cell>
          <cell r="AC547" t="str">
            <v>Importado</v>
          </cell>
          <cell r="AD547" t="str">
            <v xml:space="preserve"> Chuv Coluna/Barra</v>
          </cell>
          <cell r="AE547" t="str">
            <v>LUXURY</v>
          </cell>
        </row>
        <row r="548">
          <cell r="A548" t="str">
            <v>98341BR-BL</v>
          </cell>
          <cell r="B548" t="str">
            <v>BARRA DESLIZANTE AWAKEN 610MM BL</v>
          </cell>
          <cell r="C548" t="str">
            <v>Awaken</v>
          </cell>
          <cell r="D548" t="str">
            <v>Metais</v>
          </cell>
          <cell r="E548" t="str">
            <v>7418.20.00</v>
          </cell>
          <cell r="F548">
            <v>2794.26</v>
          </cell>
          <cell r="L548">
            <v>1341.5959663211536</v>
          </cell>
          <cell r="M548">
            <v>1125.084801727538</v>
          </cell>
          <cell r="N548">
            <v>1125.084801727538</v>
          </cell>
          <cell r="T548">
            <v>0</v>
          </cell>
          <cell r="U548">
            <v>0</v>
          </cell>
          <cell r="V548">
            <v>0</v>
          </cell>
          <cell r="X548">
            <v>2441.7404466501307</v>
          </cell>
          <cell r="Y548">
            <v>2528.1780584615458</v>
          </cell>
          <cell r="AA548">
            <v>0</v>
          </cell>
          <cell r="AB548">
            <v>2441.7404466501307</v>
          </cell>
          <cell r="AC548" t="str">
            <v>Importado</v>
          </cell>
          <cell r="AD548" t="str">
            <v xml:space="preserve"> Chuv Coluna/Barra</v>
          </cell>
          <cell r="AE548" t="str">
            <v>LUXURY</v>
          </cell>
        </row>
        <row r="549">
          <cell r="A549" t="str">
            <v>7124BR-A-BN</v>
          </cell>
          <cell r="B549" t="str">
            <v>VALV ESCOAM CLICK C LADRAO BN</v>
          </cell>
          <cell r="C549" t="str">
            <v>Complementos</v>
          </cell>
          <cell r="D549" t="str">
            <v>Metais</v>
          </cell>
          <cell r="E549" t="str">
            <v>8481.80.11</v>
          </cell>
          <cell r="F549">
            <v>738.21</v>
          </cell>
          <cell r="L549">
            <v>370.22941169590769</v>
          </cell>
          <cell r="M549">
            <v>310.48057292077561</v>
          </cell>
          <cell r="N549">
            <v>310.48057292077561</v>
          </cell>
          <cell r="T549">
            <v>0</v>
          </cell>
          <cell r="U549">
            <v>0</v>
          </cell>
          <cell r="V549">
            <v>0</v>
          </cell>
          <cell r="X549">
            <v>645.074796683297</v>
          </cell>
          <cell r="Y549">
            <v>667.91044448588582</v>
          </cell>
          <cell r="AA549">
            <v>0</v>
          </cell>
          <cell r="AB549">
            <v>645.074796683297</v>
          </cell>
          <cell r="AC549" t="str">
            <v>Importado</v>
          </cell>
          <cell r="AD549" t="str">
            <v xml:space="preserve"> Acessorios</v>
          </cell>
          <cell r="AE549" t="str">
            <v>LUXURY</v>
          </cell>
        </row>
        <row r="550">
          <cell r="A550" t="str">
            <v>7124BR-A-BL</v>
          </cell>
          <cell r="B550" t="str">
            <v>VALV ESCOAM CLICK C LADRAO BL</v>
          </cell>
          <cell r="C550" t="str">
            <v>Complementos</v>
          </cell>
          <cell r="D550" t="str">
            <v>Metais</v>
          </cell>
          <cell r="E550" t="str">
            <v>8481.80.11</v>
          </cell>
          <cell r="F550">
            <v>876.16</v>
          </cell>
          <cell r="L550">
            <v>454.92667068323226</v>
          </cell>
          <cell r="M550">
            <v>381.50910999660113</v>
          </cell>
          <cell r="N550">
            <v>381.50910999660113</v>
          </cell>
          <cell r="T550">
            <v>0</v>
          </cell>
          <cell r="U550">
            <v>0</v>
          </cell>
          <cell r="V550">
            <v>0</v>
          </cell>
          <cell r="X550">
            <v>792.73193963786878</v>
          </cell>
          <cell r="Y550">
            <v>820.79465030104939</v>
          </cell>
          <cell r="AA550">
            <v>0</v>
          </cell>
          <cell r="AB550">
            <v>792.73193963786878</v>
          </cell>
          <cell r="AC550" t="str">
            <v>Importado</v>
          </cell>
          <cell r="AD550" t="str">
            <v xml:space="preserve"> Acessorios</v>
          </cell>
          <cell r="AE550" t="str">
            <v>LUXURY</v>
          </cell>
        </row>
        <row r="551">
          <cell r="A551" t="str">
            <v>7124BR-A-CP</v>
          </cell>
          <cell r="B551" t="str">
            <v>VALV ESCOAM CLICK C LADRAO CP</v>
          </cell>
          <cell r="C551" t="str">
            <v>Complementos</v>
          </cell>
          <cell r="D551" t="str">
            <v>Metais</v>
          </cell>
          <cell r="E551" t="str">
            <v>8481.80.11</v>
          </cell>
          <cell r="F551">
            <v>588.96</v>
          </cell>
          <cell r="L551">
            <v>295.37828496153986</v>
          </cell>
          <cell r="M551">
            <v>247.70916692740084</v>
          </cell>
          <cell r="N551">
            <v>247.70916692740084</v>
          </cell>
          <cell r="T551">
            <v>0</v>
          </cell>
          <cell r="U551">
            <v>0</v>
          </cell>
          <cell r="V551">
            <v>0</v>
          </cell>
          <cell r="X551">
            <v>514.65680763561124</v>
          </cell>
          <cell r="Y551">
            <v>532.87565862591191</v>
          </cell>
          <cell r="AA551">
            <v>0</v>
          </cell>
          <cell r="AB551">
            <v>514.65680763561124</v>
          </cell>
          <cell r="AC551" t="str">
            <v>Importado</v>
          </cell>
          <cell r="AD551" t="str">
            <v xml:space="preserve"> Acessorios</v>
          </cell>
          <cell r="AE551" t="str">
            <v>LUXURY</v>
          </cell>
        </row>
        <row r="552">
          <cell r="A552" t="str">
            <v>7124BR-A-RGD</v>
          </cell>
          <cell r="B552" t="str">
            <v>VALV ESCOAM CLICK C LADRAO RGD</v>
          </cell>
          <cell r="C552" t="str">
            <v>Complementos</v>
          </cell>
          <cell r="D552" t="str">
            <v>Metais</v>
          </cell>
          <cell r="E552" t="str">
            <v>8481.80.11</v>
          </cell>
          <cell r="F552">
            <v>768.13</v>
          </cell>
          <cell r="L552">
            <v>385.23623906074442</v>
          </cell>
          <cell r="M552">
            <v>323.06554918350611</v>
          </cell>
          <cell r="N552">
            <v>323.06554918350611</v>
          </cell>
          <cell r="T552">
            <v>0</v>
          </cell>
          <cell r="U552">
            <v>0</v>
          </cell>
          <cell r="V552">
            <v>0</v>
          </cell>
          <cell r="X552">
            <v>671.22216857060835</v>
          </cell>
          <cell r="Y552">
            <v>694.9834333380079</v>
          </cell>
          <cell r="AA552">
            <v>0</v>
          </cell>
          <cell r="AB552">
            <v>671.22216857060835</v>
          </cell>
          <cell r="AC552" t="str">
            <v>Importado</v>
          </cell>
          <cell r="AD552" t="str">
            <v xml:space="preserve"> Acessorios</v>
          </cell>
          <cell r="AE552" t="str">
            <v>LUXURY</v>
          </cell>
        </row>
        <row r="553">
          <cell r="A553" t="str">
            <v>7124BR-A-TT</v>
          </cell>
          <cell r="B553" t="str">
            <v>VALV ESCOAM CLICK C LADRAO TT</v>
          </cell>
          <cell r="C553" t="str">
            <v>Complementos</v>
          </cell>
          <cell r="D553" t="str">
            <v>Metais</v>
          </cell>
          <cell r="E553" t="str">
            <v>8481.80.11</v>
          </cell>
          <cell r="F553">
            <v>768.13</v>
          </cell>
          <cell r="L553">
            <v>387.0533911317857</v>
          </cell>
          <cell r="M553">
            <v>324.58944328342835</v>
          </cell>
          <cell r="N553">
            <v>324.58944328342835</v>
          </cell>
          <cell r="T553">
            <v>0</v>
          </cell>
          <cell r="U553">
            <v>0</v>
          </cell>
          <cell r="V553">
            <v>0</v>
          </cell>
          <cell r="X553">
            <v>674.38831087518668</v>
          </cell>
          <cell r="Y553">
            <v>698.26165708016833</v>
          </cell>
          <cell r="AA553">
            <v>0</v>
          </cell>
          <cell r="AB553">
            <v>674.38831087518668</v>
          </cell>
          <cell r="AC553" t="str">
            <v>Importado</v>
          </cell>
          <cell r="AD553" t="str">
            <v xml:space="preserve"> Acessorios</v>
          </cell>
          <cell r="AE553" t="str">
            <v>EXCLUSIVE</v>
          </cell>
        </row>
        <row r="554">
          <cell r="A554" t="str">
            <v>7124BR-BN</v>
          </cell>
          <cell r="B554" t="str">
            <v>VALV ESCOAM CLICK S LADRAO BN</v>
          </cell>
          <cell r="C554" t="str">
            <v>Complementos</v>
          </cell>
          <cell r="D554" t="str">
            <v>Metais</v>
          </cell>
          <cell r="E554" t="str">
            <v>8481.80.11</v>
          </cell>
          <cell r="F554">
            <v>738.21</v>
          </cell>
          <cell r="L554">
            <v>370.22941169590769</v>
          </cell>
          <cell r="M554">
            <v>310.48057292077561</v>
          </cell>
          <cell r="N554">
            <v>310.48057292077561</v>
          </cell>
          <cell r="T554">
            <v>0</v>
          </cell>
          <cell r="U554">
            <v>0</v>
          </cell>
          <cell r="V554">
            <v>0</v>
          </cell>
          <cell r="X554">
            <v>645.074796683297</v>
          </cell>
          <cell r="Y554">
            <v>667.91044448588582</v>
          </cell>
          <cell r="AA554">
            <v>0</v>
          </cell>
          <cell r="AB554">
            <v>645.074796683297</v>
          </cell>
          <cell r="AC554" t="str">
            <v>Importado</v>
          </cell>
          <cell r="AD554" t="str">
            <v xml:space="preserve"> Acessorios</v>
          </cell>
          <cell r="AE554" t="str">
            <v>LUXURY</v>
          </cell>
        </row>
        <row r="555">
          <cell r="A555" t="str">
            <v>7124BR-BL</v>
          </cell>
          <cell r="B555" t="str">
            <v>VALV ESCOAM CLICK C LADRAO BL</v>
          </cell>
          <cell r="C555" t="str">
            <v>Complementos</v>
          </cell>
          <cell r="D555" t="str">
            <v>Metais</v>
          </cell>
          <cell r="E555" t="str">
            <v>8481.80.11</v>
          </cell>
          <cell r="F555">
            <v>876.16</v>
          </cell>
          <cell r="L555">
            <v>454.92667068323226</v>
          </cell>
          <cell r="M555">
            <v>381.50910999660113</v>
          </cell>
          <cell r="N555">
            <v>381.50910999660113</v>
          </cell>
          <cell r="T555">
            <v>0</v>
          </cell>
          <cell r="U555">
            <v>0</v>
          </cell>
          <cell r="V555">
            <v>0</v>
          </cell>
          <cell r="X555">
            <v>792.73193963786878</v>
          </cell>
          <cell r="Y555">
            <v>820.79465030104939</v>
          </cell>
          <cell r="AA555">
            <v>0</v>
          </cell>
          <cell r="AB555">
            <v>792.73193963786878</v>
          </cell>
          <cell r="AC555" t="str">
            <v>Importado</v>
          </cell>
          <cell r="AD555" t="str">
            <v xml:space="preserve"> Acessorios</v>
          </cell>
          <cell r="AE555" t="str">
            <v>LUXURY</v>
          </cell>
        </row>
        <row r="556">
          <cell r="A556" t="str">
            <v>7124BR-CP</v>
          </cell>
          <cell r="B556" t="str">
            <v>VALV ESCOAM CLICK S LADRAO CP</v>
          </cell>
          <cell r="C556" t="str">
            <v>Complementos</v>
          </cell>
          <cell r="D556" t="str">
            <v>Metais</v>
          </cell>
          <cell r="E556" t="str">
            <v>8481.80.11</v>
          </cell>
          <cell r="F556">
            <v>588.96</v>
          </cell>
          <cell r="L556">
            <v>295.37828496153986</v>
          </cell>
          <cell r="M556">
            <v>247.70916692740084</v>
          </cell>
          <cell r="N556">
            <v>247.70916692740084</v>
          </cell>
          <cell r="T556">
            <v>0</v>
          </cell>
          <cell r="U556">
            <v>0</v>
          </cell>
          <cell r="V556">
            <v>0</v>
          </cell>
          <cell r="X556">
            <v>514.65680763561124</v>
          </cell>
          <cell r="Y556">
            <v>532.87565862591191</v>
          </cell>
          <cell r="AA556">
            <v>0</v>
          </cell>
          <cell r="AB556">
            <v>514.65680763561124</v>
          </cell>
          <cell r="AC556" t="str">
            <v>Importado</v>
          </cell>
          <cell r="AD556" t="str">
            <v xml:space="preserve"> Acessorios</v>
          </cell>
          <cell r="AE556" t="str">
            <v>LUXURY</v>
          </cell>
        </row>
        <row r="557">
          <cell r="A557" t="str">
            <v>7124BR-RGD</v>
          </cell>
          <cell r="B557" t="str">
            <v>VALV ESCOAM CLICK S LADRAO RGD</v>
          </cell>
          <cell r="C557" t="str">
            <v>Complementos</v>
          </cell>
          <cell r="D557" t="str">
            <v>Metais</v>
          </cell>
          <cell r="E557" t="str">
            <v>8481.80.11</v>
          </cell>
          <cell r="F557">
            <v>768.13</v>
          </cell>
          <cell r="L557">
            <v>385.23623906074442</v>
          </cell>
          <cell r="M557">
            <v>323.06554918350611</v>
          </cell>
          <cell r="N557">
            <v>323.06554918350611</v>
          </cell>
          <cell r="T557">
            <v>0</v>
          </cell>
          <cell r="U557">
            <v>0</v>
          </cell>
          <cell r="V557">
            <v>0</v>
          </cell>
          <cell r="X557">
            <v>671.22216857060835</v>
          </cell>
          <cell r="Y557">
            <v>694.9834333380079</v>
          </cell>
          <cell r="AA557">
            <v>0</v>
          </cell>
          <cell r="AB557">
            <v>671.22216857060835</v>
          </cell>
          <cell r="AC557" t="str">
            <v>Importado</v>
          </cell>
          <cell r="AD557" t="str">
            <v xml:space="preserve"> Acessorios</v>
          </cell>
          <cell r="AE557" t="str">
            <v>LUXURY</v>
          </cell>
        </row>
        <row r="558">
          <cell r="A558" t="str">
            <v>7124BR-TT</v>
          </cell>
          <cell r="B558" t="str">
            <v>VALV ESCOAM CLICK S LADRAO TT</v>
          </cell>
          <cell r="C558" t="str">
            <v>Complementos</v>
          </cell>
          <cell r="D558" t="str">
            <v>Metais</v>
          </cell>
          <cell r="E558" t="str">
            <v>8481.80.11</v>
          </cell>
          <cell r="F558">
            <v>768.13</v>
          </cell>
          <cell r="L558">
            <v>387.0533911317857</v>
          </cell>
          <cell r="M558">
            <v>324.58944328342835</v>
          </cell>
          <cell r="N558">
            <v>324.58944328342835</v>
          </cell>
          <cell r="T558">
            <v>0</v>
          </cell>
          <cell r="U558">
            <v>0</v>
          </cell>
          <cell r="V558">
            <v>0</v>
          </cell>
          <cell r="X558">
            <v>674.38831087518668</v>
          </cell>
          <cell r="Y558">
            <v>698.26165708016833</v>
          </cell>
          <cell r="AA558">
            <v>0</v>
          </cell>
          <cell r="AB558">
            <v>674.38831087518668</v>
          </cell>
          <cell r="AC558" t="str">
            <v>Importado</v>
          </cell>
          <cell r="AD558" t="str">
            <v xml:space="preserve"> Acessorios</v>
          </cell>
          <cell r="AE558" t="str">
            <v>EXCLUSIVE</v>
          </cell>
        </row>
        <row r="559">
          <cell r="A559" t="str">
            <v>78102BR-BN</v>
          </cell>
          <cell r="B559" t="str">
            <v>VALV ESCOAM G7/8" BN</v>
          </cell>
          <cell r="C559" t="str">
            <v>Complementos</v>
          </cell>
          <cell r="D559" t="str">
            <v>Metais</v>
          </cell>
          <cell r="E559" t="str">
            <v>8481.80.11</v>
          </cell>
          <cell r="F559">
            <v>374.29</v>
          </cell>
          <cell r="L559">
            <v>155.6550654950654</v>
          </cell>
          <cell r="M559">
            <v>130.53493965148135</v>
          </cell>
          <cell r="N559">
            <v>130.53493965148135</v>
          </cell>
          <cell r="T559">
            <v>0</v>
          </cell>
          <cell r="U559">
            <v>0</v>
          </cell>
          <cell r="V559">
            <v>0</v>
          </cell>
          <cell r="X559">
            <v>239.91046261045204</v>
          </cell>
          <cell r="Y559">
            <v>248.40329298686208</v>
          </cell>
          <cell r="AA559">
            <v>0</v>
          </cell>
          <cell r="AB559">
            <v>239.91046261045204</v>
          </cell>
          <cell r="AC559" t="str">
            <v>Importado</v>
          </cell>
          <cell r="AD559" t="str">
            <v xml:space="preserve"> Acessorios</v>
          </cell>
          <cell r="AE559" t="str">
            <v>LUXURY</v>
          </cell>
        </row>
        <row r="560">
          <cell r="A560" t="str">
            <v>78102BR-BL</v>
          </cell>
          <cell r="B560" t="str">
            <v>VALV ESCOAM G7/8" BL</v>
          </cell>
          <cell r="C560" t="str">
            <v>Complementos</v>
          </cell>
          <cell r="D560" t="str">
            <v>Metais</v>
          </cell>
          <cell r="E560" t="str">
            <v>8481.80.11</v>
          </cell>
          <cell r="F560">
            <v>354.77</v>
          </cell>
          <cell r="L560">
            <v>150.82855183630366</v>
          </cell>
          <cell r="M560">
            <v>126.48734462352843</v>
          </cell>
          <cell r="N560">
            <v>126.48734462352843</v>
          </cell>
          <cell r="T560">
            <v>0</v>
          </cell>
          <cell r="U560">
            <v>0</v>
          </cell>
          <cell r="V560">
            <v>0</v>
          </cell>
          <cell r="X560">
            <v>232.47137849850006</v>
          </cell>
          <cell r="Y560">
            <v>240.70086529734698</v>
          </cell>
          <cell r="AA560">
            <v>0</v>
          </cell>
          <cell r="AB560">
            <v>232.47137849850006</v>
          </cell>
          <cell r="AC560" t="str">
            <v>Importado</v>
          </cell>
          <cell r="AD560" t="str">
            <v xml:space="preserve"> Acessorios</v>
          </cell>
          <cell r="AE560" t="str">
            <v>STANDARD</v>
          </cell>
        </row>
        <row r="561">
          <cell r="A561" t="str">
            <v>78102BR-CP</v>
          </cell>
          <cell r="B561" t="str">
            <v>VALV ESCOAM G7/8" CP</v>
          </cell>
          <cell r="C561" t="str">
            <v>Complementos</v>
          </cell>
          <cell r="D561" t="str">
            <v>Metais</v>
          </cell>
          <cell r="E561" t="str">
            <v>8481.80.11</v>
          </cell>
          <cell r="F561">
            <v>283.82</v>
          </cell>
          <cell r="L561">
            <v>120.66284146904293</v>
          </cell>
          <cell r="M561">
            <v>101.18987569882275</v>
          </cell>
          <cell r="N561">
            <v>101.18987569882275</v>
          </cell>
          <cell r="T561">
            <v>0</v>
          </cell>
          <cell r="U561">
            <v>0</v>
          </cell>
          <cell r="V561">
            <v>0</v>
          </cell>
          <cell r="X561">
            <v>185.97710279880005</v>
          </cell>
          <cell r="Y561">
            <v>192.56069223787759</v>
          </cell>
          <cell r="AA561">
            <v>0</v>
          </cell>
          <cell r="AB561">
            <v>185.97710279880005</v>
          </cell>
          <cell r="AC561" t="str">
            <v>Importado</v>
          </cell>
          <cell r="AD561" t="str">
            <v xml:space="preserve"> Acessorios</v>
          </cell>
          <cell r="AE561" t="str">
            <v>STANDARD</v>
          </cell>
        </row>
        <row r="562">
          <cell r="A562" t="str">
            <v>78102BR-RGD</v>
          </cell>
          <cell r="B562" t="str">
            <v>VALV ESCOAM G7/8" RGD</v>
          </cell>
          <cell r="C562" t="str">
            <v>Complementos</v>
          </cell>
          <cell r="D562" t="str">
            <v>Metais</v>
          </cell>
          <cell r="E562" t="str">
            <v>8481.80.11</v>
          </cell>
          <cell r="F562">
            <v>374.29</v>
          </cell>
          <cell r="L562">
            <v>156.86169390975581</v>
          </cell>
          <cell r="M562">
            <v>131.54683840846957</v>
          </cell>
          <cell r="N562">
            <v>131.54683840846957</v>
          </cell>
          <cell r="T562">
            <v>0</v>
          </cell>
          <cell r="U562">
            <v>0</v>
          </cell>
          <cell r="V562">
            <v>0</v>
          </cell>
          <cell r="X562">
            <v>241.77023363844009</v>
          </cell>
          <cell r="Y562">
            <v>250.3288999092409</v>
          </cell>
          <cell r="AA562">
            <v>0</v>
          </cell>
          <cell r="AB562">
            <v>241.77023363844009</v>
          </cell>
          <cell r="AC562" t="str">
            <v>Importado</v>
          </cell>
          <cell r="AD562" t="str">
            <v xml:space="preserve"> Acessorios</v>
          </cell>
          <cell r="AE562" t="str">
            <v>STANDARD</v>
          </cell>
        </row>
        <row r="563">
          <cell r="A563" t="str">
            <v>78102BR-TT</v>
          </cell>
          <cell r="B563" t="str">
            <v>VALV ESCOAM G7/8" TT</v>
          </cell>
          <cell r="C563" t="str">
            <v>Complementos</v>
          </cell>
          <cell r="D563" t="str">
            <v>Metais</v>
          </cell>
          <cell r="E563" t="str">
            <v>8481.80.11</v>
          </cell>
          <cell r="F563">
            <v>374.29</v>
          </cell>
          <cell r="L563">
            <v>169.42172812729402</v>
          </cell>
          <cell r="M563">
            <v>142.07989304046848</v>
          </cell>
          <cell r="N563">
            <v>142.07989304046848</v>
          </cell>
          <cell r="T563">
            <v>0</v>
          </cell>
          <cell r="U563">
            <v>0</v>
          </cell>
          <cell r="V563">
            <v>0</v>
          </cell>
          <cell r="X563">
            <v>261.1289587139708</v>
          </cell>
          <cell r="Y563">
            <v>270.37292385244541</v>
          </cell>
          <cell r="AA563">
            <v>0</v>
          </cell>
          <cell r="AB563">
            <v>261.1289587139708</v>
          </cell>
          <cell r="AC563" t="str">
            <v>Importado</v>
          </cell>
          <cell r="AD563" t="str">
            <v xml:space="preserve"> Acessorios</v>
          </cell>
          <cell r="AE563" t="str">
            <v>EXCLUSIVE</v>
          </cell>
        </row>
        <row r="564">
          <cell r="A564" t="str">
            <v>98347BR-BL</v>
          </cell>
          <cell r="B564" t="str">
            <v>SUPORTE PAR P DUC MAN AWAKEN® BL</v>
          </cell>
          <cell r="C564" t="str">
            <v>Complementos</v>
          </cell>
          <cell r="D564" t="str">
            <v>Metais</v>
          </cell>
          <cell r="E564" t="str">
            <v>3924.90.00</v>
          </cell>
          <cell r="F564">
            <v>4360.71</v>
          </cell>
          <cell r="L564">
            <v>238.76663460773941</v>
          </cell>
          <cell r="M564">
            <v>200.23369069409847</v>
          </cell>
          <cell r="N564">
            <v>200.23369069409847</v>
          </cell>
          <cell r="T564">
            <v>0</v>
          </cell>
          <cell r="U564">
            <v>0</v>
          </cell>
          <cell r="V564">
            <v>0</v>
          </cell>
          <cell r="X564">
            <v>516.2352929346597</v>
          </cell>
          <cell r="Y564">
            <v>534.51002230454674</v>
          </cell>
          <cell r="AA564">
            <v>0</v>
          </cell>
          <cell r="AB564">
            <v>516.2352929346597</v>
          </cell>
          <cell r="AC564" t="str">
            <v>Importado</v>
          </cell>
          <cell r="AD564" t="str">
            <v xml:space="preserve"> Chuv Coluna/Barra</v>
          </cell>
          <cell r="AE564" t="str">
            <v>EXCLUSIVE</v>
          </cell>
        </row>
        <row r="565">
          <cell r="A565" t="str">
            <v>98347BR-BN</v>
          </cell>
          <cell r="B565" t="str">
            <v>SUPORTE PAR P DUC MAN AWAKEN® BN</v>
          </cell>
          <cell r="C565" t="str">
            <v>Complementos</v>
          </cell>
          <cell r="D565" t="str">
            <v>Metais</v>
          </cell>
          <cell r="E565" t="str">
            <v>3924.90.00</v>
          </cell>
          <cell r="F565">
            <v>4186.28</v>
          </cell>
          <cell r="L565">
            <v>229.21596922342982</v>
          </cell>
          <cell r="M565">
            <v>192.22434306633451</v>
          </cell>
          <cell r="N565">
            <v>192.22434306633451</v>
          </cell>
          <cell r="T565">
            <v>0</v>
          </cell>
          <cell r="U565">
            <v>0</v>
          </cell>
          <cell r="V565">
            <v>0</v>
          </cell>
          <cell r="X565">
            <v>495.58588121727331</v>
          </cell>
          <cell r="Y565">
            <v>513.12962141236483</v>
          </cell>
          <cell r="AA565">
            <v>0</v>
          </cell>
          <cell r="AB565">
            <v>495.58588121727331</v>
          </cell>
          <cell r="AC565" t="str">
            <v>Importado</v>
          </cell>
          <cell r="AD565" t="str">
            <v xml:space="preserve"> Chuv Coluna/Barra</v>
          </cell>
          <cell r="AE565" t="str">
            <v>EXCLUSIVE</v>
          </cell>
        </row>
        <row r="566">
          <cell r="A566" t="str">
            <v>98347BR-CP</v>
          </cell>
          <cell r="B566" t="str">
            <v>SUPORTE PAR P DUC MAN AWAKEN® CP</v>
          </cell>
          <cell r="C566" t="str">
            <v>Complementos</v>
          </cell>
          <cell r="D566" t="str">
            <v>Metais</v>
          </cell>
          <cell r="E566" t="str">
            <v>3924.90.00</v>
          </cell>
          <cell r="F566">
            <v>3488.57</v>
          </cell>
          <cell r="L566">
            <v>191.01330768619152</v>
          </cell>
          <cell r="M566">
            <v>160.18695255527876</v>
          </cell>
          <cell r="N566">
            <v>160.18695255527876</v>
          </cell>
          <cell r="T566">
            <v>0</v>
          </cell>
          <cell r="U566">
            <v>0</v>
          </cell>
          <cell r="V566">
            <v>0</v>
          </cell>
          <cell r="X566">
            <v>412.98823434772777</v>
          </cell>
          <cell r="Y566">
            <v>427.60801784363736</v>
          </cell>
          <cell r="AA566">
            <v>0</v>
          </cell>
          <cell r="AB566">
            <v>412.98823434772777</v>
          </cell>
          <cell r="AC566" t="str">
            <v>Importado</v>
          </cell>
          <cell r="AD566" t="str">
            <v xml:space="preserve"> Chuv Coluna/Barra</v>
          </cell>
          <cell r="AE566" t="str">
            <v>EXCLUSIVE</v>
          </cell>
        </row>
        <row r="567">
          <cell r="A567" t="str">
            <v>9038BR-CP</v>
          </cell>
          <cell r="B567" t="str">
            <v>SUPORTE PAR AJUSTAVEL P DUC MAN CP</v>
          </cell>
          <cell r="C567" t="str">
            <v>Complementos</v>
          </cell>
          <cell r="D567" t="str">
            <v>Metais</v>
          </cell>
          <cell r="E567" t="str">
            <v>3924.90.00</v>
          </cell>
          <cell r="F567">
            <v>323.12</v>
          </cell>
          <cell r="L567">
            <v>130.77505171250561</v>
          </cell>
          <cell r="M567">
            <v>109.67014423152489</v>
          </cell>
          <cell r="N567">
            <v>109.67014423152489</v>
          </cell>
          <cell r="T567">
            <v>0</v>
          </cell>
          <cell r="U567">
            <v>0</v>
          </cell>
          <cell r="V567">
            <v>0</v>
          </cell>
          <cell r="X567">
            <v>282.35155662985431</v>
          </cell>
          <cell r="Y567">
            <v>292.34680173455121</v>
          </cell>
          <cell r="AA567">
            <v>0</v>
          </cell>
          <cell r="AB567">
            <v>282.35155662985431</v>
          </cell>
          <cell r="AC567" t="str">
            <v>Importado</v>
          </cell>
          <cell r="AD567" t="str">
            <v xml:space="preserve"> Chuv Coluna/Barra</v>
          </cell>
          <cell r="AE567" t="str">
            <v>LUXURY</v>
          </cell>
        </row>
        <row r="568">
          <cell r="A568" t="str">
            <v>9040BR-CP</v>
          </cell>
          <cell r="B568" t="str">
            <v>SUPORTE PAR P DUC MAN QUAD CP</v>
          </cell>
          <cell r="C568" t="str">
            <v>Complementos</v>
          </cell>
          <cell r="D568" t="str">
            <v>Metais</v>
          </cell>
          <cell r="E568" t="str">
            <v>3924.90.00</v>
          </cell>
          <cell r="F568">
            <v>252.48</v>
          </cell>
          <cell r="L568">
            <v>89.341169923787987</v>
          </cell>
          <cell r="M568">
            <v>74.922998408709816</v>
          </cell>
          <cell r="N568">
            <v>74.922998408709816</v>
          </cell>
          <cell r="T568">
            <v>0</v>
          </cell>
          <cell r="U568">
            <v>0</v>
          </cell>
          <cell r="V568">
            <v>0</v>
          </cell>
          <cell r="X568">
            <v>149.48224625810698</v>
          </cell>
          <cell r="Y568">
            <v>154.77391777564398</v>
          </cell>
          <cell r="AA568">
            <v>0</v>
          </cell>
          <cell r="AB568">
            <v>149.48224625810698</v>
          </cell>
          <cell r="AC568" t="str">
            <v>Importado</v>
          </cell>
          <cell r="AD568" t="str">
            <v xml:space="preserve"> Chuv Coluna/Barra</v>
          </cell>
          <cell r="AE568" t="str">
            <v>STANDARD</v>
          </cell>
        </row>
        <row r="569">
          <cell r="A569" t="str">
            <v>9040BR-RGD</v>
          </cell>
          <cell r="B569" t="str">
            <v>SUPORTE PAR P DUC MAN QUAD RGD</v>
          </cell>
          <cell r="C569" t="str">
            <v>Complementos</v>
          </cell>
          <cell r="D569" t="str">
            <v>Metais</v>
          </cell>
          <cell r="E569" t="str">
            <v>3924.90.00</v>
          </cell>
          <cell r="F569">
            <v>358.85</v>
          </cell>
          <cell r="L569">
            <v>116.14352090092441</v>
          </cell>
          <cell r="M569">
            <v>97.399897931322784</v>
          </cell>
          <cell r="N569">
            <v>97.399897931322784</v>
          </cell>
          <cell r="T569">
            <v>0</v>
          </cell>
          <cell r="U569">
            <v>0</v>
          </cell>
          <cell r="V569">
            <v>0</v>
          </cell>
          <cell r="X569">
            <v>194.3269201355391</v>
          </cell>
          <cell r="Y569">
            <v>201.2060931083372</v>
          </cell>
          <cell r="AA569">
            <v>0</v>
          </cell>
          <cell r="AB569">
            <v>194.3269201355391</v>
          </cell>
          <cell r="AC569" t="str">
            <v>Importado</v>
          </cell>
          <cell r="AD569" t="str">
            <v xml:space="preserve"> Chuv Coluna/Barra</v>
          </cell>
          <cell r="AE569" t="str">
            <v>STANDARD</v>
          </cell>
        </row>
        <row r="570">
          <cell r="A570" t="str">
            <v>98100BR-CP</v>
          </cell>
          <cell r="B570" t="str">
            <v>DUC HIGIENICA UNIV CR</v>
          </cell>
          <cell r="C570" t="str">
            <v>Universal</v>
          </cell>
          <cell r="D570" t="str">
            <v>Metais</v>
          </cell>
          <cell r="E570" t="str">
            <v>8481.80.19</v>
          </cell>
          <cell r="F570">
            <v>695.32</v>
          </cell>
          <cell r="L570">
            <v>307.64715446639116</v>
          </cell>
          <cell r="M570">
            <v>257.99804596461047</v>
          </cell>
          <cell r="N570">
            <v>257.99804596461047</v>
          </cell>
          <cell r="T570">
            <v>0</v>
          </cell>
          <cell r="U570">
            <v>0</v>
          </cell>
          <cell r="V570">
            <v>0</v>
          </cell>
          <cell r="X570">
            <v>610.46464112519561</v>
          </cell>
          <cell r="Y570">
            <v>632.07508942102766</v>
          </cell>
          <cell r="AA570">
            <v>0</v>
          </cell>
          <cell r="AB570">
            <v>610.46464112519561</v>
          </cell>
          <cell r="AC570" t="str">
            <v>Importado</v>
          </cell>
          <cell r="AD570" t="str">
            <v xml:space="preserve"> Acessorios</v>
          </cell>
          <cell r="AE570" t="str">
            <v>EXCLUSIVE</v>
          </cell>
        </row>
        <row r="571">
          <cell r="A571" t="str">
            <v>22036BR-CP</v>
          </cell>
          <cell r="B571" t="str">
            <v>SIMPLICE - MON COZINHA TOUCHLESS CP</v>
          </cell>
          <cell r="C571" t="str">
            <v>Simplice</v>
          </cell>
          <cell r="D571" t="str">
            <v>Metais</v>
          </cell>
          <cell r="E571" t="str">
            <v>8481.80.19</v>
          </cell>
          <cell r="F571">
            <v>16980.560000000001</v>
          </cell>
          <cell r="L571">
            <v>5371.6720767149709</v>
          </cell>
          <cell r="M571">
            <v>4504.7739894065026</v>
          </cell>
          <cell r="N571">
            <v>4504.7739894065026</v>
          </cell>
          <cell r="T571">
            <v>0</v>
          </cell>
          <cell r="U571">
            <v>0</v>
          </cell>
          <cell r="V571">
            <v>0</v>
          </cell>
          <cell r="X571">
            <v>10645.038075</v>
          </cell>
          <cell r="Y571">
            <v>11021.872422855002</v>
          </cell>
          <cell r="AA571">
            <v>0</v>
          </cell>
          <cell r="AB571">
            <v>10645.038075</v>
          </cell>
          <cell r="AC571" t="str">
            <v>Importado</v>
          </cell>
          <cell r="AD571" t="str">
            <v xml:space="preserve"> Cozinha Metais </v>
          </cell>
          <cell r="AE571" t="str">
            <v>EXCLUSIVE</v>
          </cell>
        </row>
        <row r="572">
          <cell r="A572" t="str">
            <v>22036BR-BL</v>
          </cell>
          <cell r="B572" t="str">
            <v>SIMPLICE - MON COZINHA TOUCHLESS BL</v>
          </cell>
          <cell r="C572" t="str">
            <v>Simplice</v>
          </cell>
          <cell r="D572" t="str">
            <v>Metais</v>
          </cell>
          <cell r="E572" t="str">
            <v>8481.80.19</v>
          </cell>
          <cell r="F572">
            <v>21225.7</v>
          </cell>
          <cell r="L572">
            <v>6713.8892518650355</v>
          </cell>
          <cell r="M572">
            <v>5630.3797472412834</v>
          </cell>
          <cell r="N572">
            <v>5630.3797472412834</v>
          </cell>
          <cell r="T572">
            <v>0</v>
          </cell>
          <cell r="U572">
            <v>0</v>
          </cell>
          <cell r="V572">
            <v>0</v>
          </cell>
          <cell r="X572">
            <v>13306.29759375</v>
          </cell>
          <cell r="Y572">
            <v>13777.340528568751</v>
          </cell>
          <cell r="AA572">
            <v>0</v>
          </cell>
          <cell r="AB572">
            <v>13306.29759375</v>
          </cell>
          <cell r="AC572" t="str">
            <v>Importado</v>
          </cell>
          <cell r="AD572" t="str">
            <v xml:space="preserve"> Cozinha Metais </v>
          </cell>
          <cell r="AE572" t="str">
            <v>EXCLUSIVE</v>
          </cell>
        </row>
        <row r="573">
          <cell r="A573" t="str">
            <v>99259BR-CP</v>
          </cell>
          <cell r="B573" t="str">
            <v>ARTIFACTS™ - MIST MON COZ DUC REMOV CP</v>
          </cell>
          <cell r="C573" t="str">
            <v>Artifacts</v>
          </cell>
          <cell r="D573" t="str">
            <v>Metais</v>
          </cell>
          <cell r="E573" t="str">
            <v>8481.80.19</v>
          </cell>
          <cell r="F573">
            <v>14495.6</v>
          </cell>
          <cell r="L573">
            <v>4716.7354941127487</v>
          </cell>
          <cell r="M573">
            <v>3955.5332241694805</v>
          </cell>
          <cell r="N573">
            <v>3955.5332241694805</v>
          </cell>
          <cell r="T573">
            <v>0</v>
          </cell>
          <cell r="U573">
            <v>0</v>
          </cell>
          <cell r="V573">
            <v>0</v>
          </cell>
          <cell r="X573">
            <v>9087.2276249999995</v>
          </cell>
          <cell r="Y573">
            <v>9408.9154829250001</v>
          </cell>
          <cell r="AA573">
            <v>0</v>
          </cell>
          <cell r="AB573">
            <v>9087.2276249999995</v>
          </cell>
          <cell r="AC573" t="str">
            <v>Importado</v>
          </cell>
          <cell r="AD573" t="str">
            <v xml:space="preserve"> Cozinha Metais </v>
          </cell>
          <cell r="AE573" t="str">
            <v>EXCLUSIVE</v>
          </cell>
        </row>
        <row r="574">
          <cell r="A574" t="str">
            <v>22033BR-CP</v>
          </cell>
          <cell r="B574" t="str">
            <v>SIMPLICE - MON SEMI PROFISSIONAL COZINHA CP</v>
          </cell>
          <cell r="C574" t="str">
            <v>Simplice</v>
          </cell>
          <cell r="D574" t="str">
            <v>Metais</v>
          </cell>
          <cell r="E574" t="str">
            <v>8481.80.19</v>
          </cell>
          <cell r="F574">
            <v>9090.81</v>
          </cell>
          <cell r="L574">
            <v>2957.8452040708389</v>
          </cell>
          <cell r="M574">
            <v>2480.4984276213663</v>
          </cell>
          <cell r="N574">
            <v>2480.4984276213663</v>
          </cell>
          <cell r="T574">
            <v>0</v>
          </cell>
          <cell r="U574">
            <v>0</v>
          </cell>
          <cell r="V574">
            <v>0</v>
          </cell>
          <cell r="X574">
            <v>5698.989896250001</v>
          </cell>
          <cell r="Y574">
            <v>5900.7341385772515</v>
          </cell>
          <cell r="AA574">
            <v>0</v>
          </cell>
          <cell r="AB574">
            <v>5698.989896250001</v>
          </cell>
          <cell r="AC574" t="str">
            <v>Importado</v>
          </cell>
          <cell r="AD574" t="str">
            <v xml:space="preserve"> Cozinha Metais </v>
          </cell>
          <cell r="AE574" t="str">
            <v>EXCLUSIVE</v>
          </cell>
        </row>
        <row r="575">
          <cell r="A575" t="str">
            <v>22033BR-BL</v>
          </cell>
          <cell r="B575" t="str">
            <v>SIMPLICE - MON SEMI PROFISSIONAL COZINHA BL</v>
          </cell>
          <cell r="C575" t="str">
            <v>Simplice</v>
          </cell>
          <cell r="D575" t="str">
            <v>Metais</v>
          </cell>
          <cell r="E575" t="str">
            <v>8481.80.19</v>
          </cell>
          <cell r="F575">
            <v>11363.52</v>
          </cell>
          <cell r="L575">
            <v>3697.3063651033563</v>
          </cell>
          <cell r="M575">
            <v>3100.6229171327859</v>
          </cell>
          <cell r="N575">
            <v>3100.6229171327859</v>
          </cell>
          <cell r="T575">
            <v>0</v>
          </cell>
          <cell r="U575">
            <v>0</v>
          </cell>
          <cell r="V575">
            <v>0</v>
          </cell>
          <cell r="X575">
            <v>7123.7373703125004</v>
          </cell>
          <cell r="Y575">
            <v>7375.9176732215637</v>
          </cell>
          <cell r="AA575">
            <v>0</v>
          </cell>
          <cell r="AB575">
            <v>7123.7373703125004</v>
          </cell>
          <cell r="AC575" t="str">
            <v>Importado</v>
          </cell>
          <cell r="AD575" t="str">
            <v xml:space="preserve"> Cozinha Metais </v>
          </cell>
          <cell r="AE575" t="str">
            <v>EXCLUSIVE</v>
          </cell>
        </row>
        <row r="576">
          <cell r="A576" t="str">
            <v>22033BR-VS</v>
          </cell>
          <cell r="B576" t="str">
            <v>SIMPLICE - MON SEMI PROFISSIONAL COZINHA VS</v>
          </cell>
          <cell r="C576" t="str">
            <v>Simplice</v>
          </cell>
          <cell r="D576" t="str">
            <v>Metais</v>
          </cell>
          <cell r="E576" t="str">
            <v>8481.80.19</v>
          </cell>
          <cell r="F576">
            <v>9999.89</v>
          </cell>
          <cell r="L576">
            <v>3253.6298799452679</v>
          </cell>
          <cell r="M576">
            <v>2728.5484007610171</v>
          </cell>
          <cell r="N576">
            <v>2728.5484007610171</v>
          </cell>
          <cell r="T576">
            <v>0</v>
          </cell>
          <cell r="U576">
            <v>0</v>
          </cell>
          <cell r="V576">
            <v>0</v>
          </cell>
          <cell r="X576">
            <v>6268.8888858749988</v>
          </cell>
          <cell r="Y576">
            <v>6490.8075524349742</v>
          </cell>
          <cell r="AA576">
            <v>0</v>
          </cell>
          <cell r="AB576">
            <v>6268.8888858749988</v>
          </cell>
          <cell r="AC576" t="str">
            <v>Importado</v>
          </cell>
          <cell r="AD576" t="str">
            <v xml:space="preserve"> Cozinha Metais </v>
          </cell>
          <cell r="AE576" t="str">
            <v>EXCLUSIVE</v>
          </cell>
        </row>
        <row r="577">
          <cell r="A577" t="str">
            <v>22973BR-CP</v>
          </cell>
          <cell r="B577" t="str">
            <v>Crue™ MON SEMI PROFISSIONAL COZINHA CP</v>
          </cell>
          <cell r="C577" t="str">
            <v>Crue</v>
          </cell>
          <cell r="D577" t="str">
            <v>Metais</v>
          </cell>
          <cell r="E577" t="str">
            <v>8481.80.19</v>
          </cell>
          <cell r="F577">
            <v>7765.5</v>
          </cell>
          <cell r="L577">
            <v>2363.6064010608193</v>
          </cell>
          <cell r="M577">
            <v>1982.1598348953844</v>
          </cell>
          <cell r="N577">
            <v>1982.1598348953844</v>
          </cell>
          <cell r="T577">
            <v>0</v>
          </cell>
          <cell r="U577">
            <v>0</v>
          </cell>
          <cell r="V577">
            <v>0</v>
          </cell>
          <cell r="X577">
            <v>4424.1750000000002</v>
          </cell>
          <cell r="Y577">
            <v>4580.7907950000008</v>
          </cell>
          <cell r="AA577">
            <v>0</v>
          </cell>
          <cell r="AB577">
            <v>4424.1750000000002</v>
          </cell>
          <cell r="AC577" t="str">
            <v>Importado</v>
          </cell>
          <cell r="AD577" t="str">
            <v xml:space="preserve"> Cozinha Metais </v>
          </cell>
          <cell r="AE577" t="str">
            <v>STANDARD</v>
          </cell>
        </row>
        <row r="578">
          <cell r="A578" t="str">
            <v>22973BR-VS</v>
          </cell>
          <cell r="B578" t="str">
            <v>Crue™ MON SEMI PROFISSIONAL COZINHA VS</v>
          </cell>
          <cell r="C578" t="str">
            <v>Crue</v>
          </cell>
          <cell r="D578" t="str">
            <v>Metais</v>
          </cell>
          <cell r="E578" t="str">
            <v>8481.80.19</v>
          </cell>
          <cell r="F578">
            <v>8542.0499999999993</v>
          </cell>
          <cell r="L578">
            <v>2599.9670429430057</v>
          </cell>
          <cell r="M578">
            <v>2180.375819874394</v>
          </cell>
          <cell r="N578">
            <v>2180.375819874394</v>
          </cell>
          <cell r="T578">
            <v>0</v>
          </cell>
          <cell r="U578">
            <v>0</v>
          </cell>
          <cell r="V578">
            <v>0</v>
          </cell>
          <cell r="X578">
            <v>4866.5925000000007</v>
          </cell>
          <cell r="Y578">
            <v>5038.8698745000011</v>
          </cell>
          <cell r="AA578">
            <v>0</v>
          </cell>
          <cell r="AB578">
            <v>4866.5925000000007</v>
          </cell>
          <cell r="AC578" t="str">
            <v>Importado</v>
          </cell>
          <cell r="AD578" t="str">
            <v xml:space="preserve"> Cozinha Metais </v>
          </cell>
          <cell r="AE578" t="str">
            <v>STANDARD</v>
          </cell>
        </row>
        <row r="579">
          <cell r="A579" t="str">
            <v>22975BR-CP</v>
          </cell>
          <cell r="B579" t="str">
            <v>Crue™ MIST MON COZ CP</v>
          </cell>
          <cell r="C579" t="str">
            <v>Crue</v>
          </cell>
          <cell r="D579" t="str">
            <v>Metais</v>
          </cell>
          <cell r="E579" t="str">
            <v>8481.80.19</v>
          </cell>
          <cell r="F579">
            <v>4038.06</v>
          </cell>
          <cell r="L579">
            <v>1229.6260632661026</v>
          </cell>
          <cell r="M579">
            <v>1031.1849694825241</v>
          </cell>
          <cell r="N579">
            <v>1031.1849694825241</v>
          </cell>
          <cell r="T579">
            <v>0</v>
          </cell>
          <cell r="U579">
            <v>0</v>
          </cell>
          <cell r="V579">
            <v>0</v>
          </cell>
          <cell r="X579">
            <v>2300.5709999999999</v>
          </cell>
          <cell r="Y579">
            <v>2382.0112134000001</v>
          </cell>
          <cell r="AA579">
            <v>0</v>
          </cell>
          <cell r="AB579">
            <v>2300.5709999999999</v>
          </cell>
          <cell r="AC579" t="str">
            <v>Importado</v>
          </cell>
          <cell r="AD579" t="str">
            <v xml:space="preserve"> Cozinha Metais </v>
          </cell>
          <cell r="AE579" t="str">
            <v>STANDARD</v>
          </cell>
        </row>
        <row r="580">
          <cell r="A580" t="str">
            <v>22975BR-VS</v>
          </cell>
          <cell r="B580" t="str">
            <v>Crue™ MIST MON COZ VS</v>
          </cell>
          <cell r="C580" t="str">
            <v>Crue</v>
          </cell>
          <cell r="D580" t="str">
            <v>Metais</v>
          </cell>
          <cell r="E580" t="str">
            <v>8481.80.19</v>
          </cell>
          <cell r="F580">
            <v>4441.87</v>
          </cell>
          <cell r="L580">
            <v>1352.5886475111774</v>
          </cell>
          <cell r="M580">
            <v>1134.3034479128319</v>
          </cell>
          <cell r="N580">
            <v>1134.3034479128319</v>
          </cell>
          <cell r="T580">
            <v>0</v>
          </cell>
          <cell r="U580">
            <v>0</v>
          </cell>
          <cell r="V580">
            <v>0</v>
          </cell>
          <cell r="X580">
            <v>2530.6281000000004</v>
          </cell>
          <cell r="Y580">
            <v>2620.2123347400006</v>
          </cell>
          <cell r="AA580">
            <v>0</v>
          </cell>
          <cell r="AB580">
            <v>2530.6281000000004</v>
          </cell>
          <cell r="AC580" t="str">
            <v>Importado</v>
          </cell>
          <cell r="AD580" t="str">
            <v xml:space="preserve"> Cozinha Metais </v>
          </cell>
          <cell r="AE580" t="str">
            <v>STANDARD</v>
          </cell>
        </row>
        <row r="581">
          <cell r="A581" t="str">
            <v>22972BR-CP</v>
          </cell>
          <cell r="B581" t="str">
            <v>Crue™ MIST MON COZ DUC REMOV CP</v>
          </cell>
          <cell r="C581" t="str">
            <v>Crue</v>
          </cell>
          <cell r="D581" t="str">
            <v>Metais</v>
          </cell>
          <cell r="E581" t="str">
            <v>8481.80.19</v>
          </cell>
          <cell r="F581">
            <v>7227.09</v>
          </cell>
          <cell r="L581">
            <v>2397.3809276549873</v>
          </cell>
          <cell r="M581">
            <v>2010.4837174282457</v>
          </cell>
          <cell r="N581">
            <v>2010.4837174282457</v>
          </cell>
          <cell r="T581">
            <v>0</v>
          </cell>
          <cell r="U581">
            <v>0</v>
          </cell>
          <cell r="V581">
            <v>0</v>
          </cell>
          <cell r="X581">
            <v>4488.8750812500002</v>
          </cell>
          <cell r="Y581">
            <v>4647.7812591262509</v>
          </cell>
          <cell r="AA581">
            <v>0</v>
          </cell>
          <cell r="AB581">
            <v>4488.8750812500002</v>
          </cell>
          <cell r="AC581" t="str">
            <v>Importado</v>
          </cell>
          <cell r="AD581" t="str">
            <v xml:space="preserve"> Cozinha Metais </v>
          </cell>
          <cell r="AE581" t="str">
            <v>LUXURY</v>
          </cell>
        </row>
        <row r="582">
          <cell r="A582" t="str">
            <v>21367BR-4-CP</v>
          </cell>
          <cell r="B582" t="str">
            <v>MIST MON COZ DUC REMOV TAUT CP</v>
          </cell>
          <cell r="C582" t="str">
            <v>Taut</v>
          </cell>
          <cell r="D582" t="str">
            <v>Metais</v>
          </cell>
          <cell r="E582" t="str">
            <v>8481.80.19</v>
          </cell>
          <cell r="F582">
            <v>4743.6899999999996</v>
          </cell>
          <cell r="L582">
            <v>1830.5804580137465</v>
          </cell>
          <cell r="M582">
            <v>1535.1553696887615</v>
          </cell>
          <cell r="N582">
            <v>1535.1553696887615</v>
          </cell>
          <cell r="T582">
            <v>0</v>
          </cell>
          <cell r="U582">
            <v>0</v>
          </cell>
          <cell r="V582">
            <v>0</v>
          </cell>
          <cell r="X582">
            <v>3122.1782357904008</v>
          </cell>
          <cell r="Y582">
            <v>3232.7033453373815</v>
          </cell>
          <cell r="AA582">
            <v>0</v>
          </cell>
          <cell r="AB582">
            <v>3122.1782357904008</v>
          </cell>
          <cell r="AC582" t="str">
            <v>Importado</v>
          </cell>
          <cell r="AD582" t="str">
            <v xml:space="preserve"> Cozinha Metais </v>
          </cell>
          <cell r="AE582" t="str">
            <v>STANDARD</v>
          </cell>
        </row>
        <row r="583">
          <cell r="A583" t="str">
            <v>37338BR-4-CP</v>
          </cell>
          <cell r="B583" t="str">
            <v>MIST COZ PAR STRAYT CP</v>
          </cell>
          <cell r="C583" t="str">
            <v>Strayt</v>
          </cell>
          <cell r="D583" t="str">
            <v>Metais</v>
          </cell>
          <cell r="E583" t="str">
            <v>8481.80.19</v>
          </cell>
          <cell r="F583">
            <v>4986.1499999999996</v>
          </cell>
          <cell r="L583">
            <v>1927.0613377818358</v>
          </cell>
          <cell r="M583">
            <v>1616.065848110992</v>
          </cell>
          <cell r="N583">
            <v>1616.065848110992</v>
          </cell>
          <cell r="T583">
            <v>0</v>
          </cell>
          <cell r="U583">
            <v>0</v>
          </cell>
          <cell r="V583">
            <v>0</v>
          </cell>
          <cell r="X583">
            <v>3823.7011828909167</v>
          </cell>
          <cell r="Y583">
            <v>3959.0602047652555</v>
          </cell>
          <cell r="AA583">
            <v>0</v>
          </cell>
          <cell r="AB583">
            <v>3823.7011828909167</v>
          </cell>
          <cell r="AC583" t="str">
            <v>Importado</v>
          </cell>
          <cell r="AD583" t="str">
            <v xml:space="preserve"> Cozinha Metais </v>
          </cell>
          <cell r="AE583" t="str">
            <v>EXCLUSIVE</v>
          </cell>
        </row>
        <row r="584">
          <cell r="A584" t="str">
            <v>597BR-C4-CP</v>
          </cell>
          <cell r="B584" t="str">
            <v>MIST MON COZ DUC REMOV SIMPLICE CP</v>
          </cell>
          <cell r="C584" t="str">
            <v>Simplice</v>
          </cell>
          <cell r="D584" t="str">
            <v>Metais</v>
          </cell>
          <cell r="E584" t="str">
            <v>8481.80.19</v>
          </cell>
          <cell r="F584">
            <v>5801.1</v>
          </cell>
          <cell r="L584">
            <v>2688.302726968569</v>
          </cell>
          <cell r="M584">
            <v>2254.4556010024598</v>
          </cell>
          <cell r="N584">
            <v>2254.4556010024598</v>
          </cell>
          <cell r="T584">
            <v>0</v>
          </cell>
          <cell r="U584">
            <v>0</v>
          </cell>
          <cell r="V584">
            <v>0</v>
          </cell>
          <cell r="X584">
            <v>5179.7197462499989</v>
          </cell>
          <cell r="Y584">
            <v>5363.0818252672498</v>
          </cell>
          <cell r="AA584">
            <v>0</v>
          </cell>
          <cell r="AB584">
            <v>5179.7197462499989</v>
          </cell>
          <cell r="AC584" t="str">
            <v>Importado</v>
          </cell>
          <cell r="AD584" t="str">
            <v xml:space="preserve"> Cozinha Metais </v>
          </cell>
          <cell r="AE584" t="str">
            <v>EXCLUSIVE</v>
          </cell>
        </row>
        <row r="585">
          <cell r="A585" t="str">
            <v>597BR-BL</v>
          </cell>
          <cell r="B585" t="str">
            <v>MIST MON COZ DUC REMOV SIMPLICE BL</v>
          </cell>
          <cell r="C585" t="str">
            <v>Simplice</v>
          </cell>
          <cell r="D585" t="str">
            <v>Metais</v>
          </cell>
          <cell r="E585" t="str">
            <v>8481.80.19</v>
          </cell>
          <cell r="F585">
            <v>10328.120000000001</v>
          </cell>
          <cell r="L585">
            <v>3360.6521846828937</v>
          </cell>
          <cell r="M585">
            <v>2818.2990943594295</v>
          </cell>
          <cell r="N585">
            <v>2818.2990943594295</v>
          </cell>
          <cell r="T585">
            <v>0</v>
          </cell>
          <cell r="U585">
            <v>0</v>
          </cell>
          <cell r="V585">
            <v>0</v>
          </cell>
          <cell r="X585">
            <v>6474.6496828125</v>
          </cell>
          <cell r="Y585">
            <v>6703.8522815840633</v>
          </cell>
          <cell r="AA585">
            <v>0</v>
          </cell>
          <cell r="AB585">
            <v>6474.6496828125</v>
          </cell>
          <cell r="AC585" t="str">
            <v>Importado</v>
          </cell>
          <cell r="AD585" t="str">
            <v xml:space="preserve"> Cozinha Metais </v>
          </cell>
          <cell r="AE585" t="str">
            <v>EXCLUSIVE</v>
          </cell>
        </row>
        <row r="586">
          <cell r="A586" t="str">
            <v>597BR-C4-VS</v>
          </cell>
          <cell r="B586" t="str">
            <v>MIST MON COZ DUC REMOV SIMPLICE VS</v>
          </cell>
          <cell r="C586" t="str">
            <v>Simplice</v>
          </cell>
          <cell r="D586" t="str">
            <v>Metais</v>
          </cell>
          <cell r="E586" t="str">
            <v>8481.80.19</v>
          </cell>
          <cell r="F586">
            <v>6667.83</v>
          </cell>
          <cell r="L586">
            <v>2957.3929716331836</v>
          </cell>
          <cell r="M586">
            <v>2480.1191779402202</v>
          </cell>
          <cell r="N586">
            <v>2480.1191779402202</v>
          </cell>
          <cell r="T586">
            <v>0</v>
          </cell>
          <cell r="U586">
            <v>0</v>
          </cell>
          <cell r="V586">
            <v>0</v>
          </cell>
          <cell r="X586">
            <v>5697.6917208750001</v>
          </cell>
          <cell r="Y586">
            <v>5899.3900077939761</v>
          </cell>
          <cell r="AA586">
            <v>0</v>
          </cell>
          <cell r="AB586">
            <v>5697.6917208750001</v>
          </cell>
          <cell r="AC586" t="str">
            <v>Importado</v>
          </cell>
          <cell r="AD586" t="str">
            <v xml:space="preserve"> Cozinha Metais </v>
          </cell>
          <cell r="AE586" t="str">
            <v>EXCLUSIVE</v>
          </cell>
        </row>
        <row r="587">
          <cell r="A587" t="str">
            <v>22034BR-CP</v>
          </cell>
          <cell r="B587" t="str">
            <v>SIMPLICE MIST MON COZ CP</v>
          </cell>
          <cell r="C587" t="str">
            <v>Simplice</v>
          </cell>
          <cell r="D587" t="str">
            <v>Metais</v>
          </cell>
          <cell r="E587" t="str">
            <v>8481.80.19</v>
          </cell>
          <cell r="F587">
            <v>4452.22</v>
          </cell>
          <cell r="L587">
            <v>1408.3648893236023</v>
          </cell>
          <cell r="M587">
            <v>1181.0783365797356</v>
          </cell>
          <cell r="N587">
            <v>1181.0783365797356</v>
          </cell>
          <cell r="T587">
            <v>0</v>
          </cell>
          <cell r="U587">
            <v>0</v>
          </cell>
          <cell r="V587">
            <v>0</v>
          </cell>
          <cell r="X587">
            <v>2791.0770562500002</v>
          </cell>
          <cell r="Y587">
            <v>2889.8811840412504</v>
          </cell>
          <cell r="AA587">
            <v>0</v>
          </cell>
          <cell r="AB587">
            <v>2791.0770562500002</v>
          </cell>
          <cell r="AC587" t="str">
            <v>Importado</v>
          </cell>
          <cell r="AD587" t="str">
            <v xml:space="preserve"> Cozinha Metais </v>
          </cell>
          <cell r="AE587" t="str">
            <v>EXCLUSIVE</v>
          </cell>
        </row>
        <row r="588">
          <cell r="A588" t="str">
            <v>72360BR-CP</v>
          </cell>
          <cell r="B588" t="str">
            <v>MIST MON COZ ALEO CP</v>
          </cell>
          <cell r="C588" t="str">
            <v>Aleo</v>
          </cell>
          <cell r="D588" t="str">
            <v>Metais</v>
          </cell>
          <cell r="E588" t="str">
            <v>8481.80.19</v>
          </cell>
          <cell r="F588">
            <v>3171.92</v>
          </cell>
          <cell r="L588">
            <v>897.7359676479839</v>
          </cell>
          <cell r="M588">
            <v>752.85638785464926</v>
          </cell>
          <cell r="N588">
            <v>752.85638785464926</v>
          </cell>
          <cell r="T588">
            <v>0</v>
          </cell>
          <cell r="U588">
            <v>0</v>
          </cell>
          <cell r="V588">
            <v>0</v>
          </cell>
          <cell r="X588">
            <v>1730.5871712672949</v>
          </cell>
          <cell r="Y588">
            <v>1791.8499571301575</v>
          </cell>
          <cell r="AA588">
            <v>0</v>
          </cell>
          <cell r="AB588">
            <v>1730.5871712672949</v>
          </cell>
          <cell r="AC588" t="str">
            <v>Importado</v>
          </cell>
          <cell r="AD588" t="str">
            <v xml:space="preserve"> Cozinha Metais </v>
          </cell>
          <cell r="AE588" t="str">
            <v>STANDARD</v>
          </cell>
        </row>
        <row r="589">
          <cell r="A589" t="str">
            <v>7505BR-C4-CP</v>
          </cell>
          <cell r="B589" t="str">
            <v>MIST MON COZ DUC REMOV PURIST CP</v>
          </cell>
          <cell r="C589" t="str">
            <v>Purist</v>
          </cell>
          <cell r="D589" t="str">
            <v>Metais</v>
          </cell>
          <cell r="E589" t="str">
            <v>8481.90.90</v>
          </cell>
          <cell r="F589">
            <v>6164.49</v>
          </cell>
          <cell r="L589">
            <v>2687.6894138919165</v>
          </cell>
          <cell r="M589">
            <v>2253.9412664050365</v>
          </cell>
          <cell r="N589">
            <v>2253.9412664050365</v>
          </cell>
          <cell r="T589">
            <v>0</v>
          </cell>
          <cell r="U589">
            <v>0</v>
          </cell>
          <cell r="V589">
            <v>0</v>
          </cell>
          <cell r="X589">
            <v>5179.7197462499989</v>
          </cell>
          <cell r="Y589">
            <v>5363.0818252672498</v>
          </cell>
          <cell r="AA589">
            <v>0</v>
          </cell>
          <cell r="AB589">
            <v>5179.7197462499989</v>
          </cell>
          <cell r="AC589" t="str">
            <v>Importado</v>
          </cell>
          <cell r="AD589" t="str">
            <v xml:space="preserve"> Cozinha Metais </v>
          </cell>
          <cell r="AE589" t="str">
            <v>EXCLUSIVE</v>
          </cell>
        </row>
        <row r="590">
          <cell r="A590" t="str">
            <v>7505BR-C4-VS</v>
          </cell>
          <cell r="B590" t="str">
            <v>MIST MON COZ DUC REMOV PURIST VS</v>
          </cell>
          <cell r="C590" t="str">
            <v>Purist</v>
          </cell>
          <cell r="D590" t="str">
            <v>Metais</v>
          </cell>
          <cell r="E590" t="str">
            <v>8481.90.90</v>
          </cell>
          <cell r="F590">
            <v>7400.83</v>
          </cell>
          <cell r="L590">
            <v>2956.4719527473017</v>
          </cell>
          <cell r="M590">
            <v>2479.3467961079677</v>
          </cell>
          <cell r="N590">
            <v>2479.3467961079677</v>
          </cell>
          <cell r="T590">
            <v>0</v>
          </cell>
          <cell r="U590">
            <v>0</v>
          </cell>
          <cell r="V590">
            <v>0</v>
          </cell>
          <cell r="X590">
            <v>5697.6917208750001</v>
          </cell>
          <cell r="Y590">
            <v>5899.3900077939761</v>
          </cell>
          <cell r="AA590">
            <v>0</v>
          </cell>
          <cell r="AB590">
            <v>5697.6917208750001</v>
          </cell>
          <cell r="AC590" t="str">
            <v>Importado</v>
          </cell>
          <cell r="AD590" t="str">
            <v xml:space="preserve"> Cozinha Metais </v>
          </cell>
          <cell r="AE590" t="str">
            <v>EXCLUSIVE</v>
          </cell>
        </row>
        <row r="591">
          <cell r="A591" t="str">
            <v>99175BR-4-CP</v>
          </cell>
          <cell r="B591" t="str">
            <v>MIST MON COZ BICA REMOV ALEO CP</v>
          </cell>
          <cell r="C591" t="str">
            <v>Aleo</v>
          </cell>
          <cell r="D591" t="str">
            <v>Metais</v>
          </cell>
          <cell r="E591" t="str">
            <v>8481.80.19</v>
          </cell>
          <cell r="F591">
            <v>3021.69</v>
          </cell>
          <cell r="L591">
            <v>1377.5340215741912</v>
          </cell>
          <cell r="M591">
            <v>1155.2230555564543</v>
          </cell>
          <cell r="N591">
            <v>1155.2230555564543</v>
          </cell>
          <cell r="T591">
            <v>0</v>
          </cell>
          <cell r="U591">
            <v>0</v>
          </cell>
          <cell r="V591">
            <v>0</v>
          </cell>
          <cell r="X591">
            <v>2350.0416633048007</v>
          </cell>
          <cell r="Y591">
            <v>2433.2331381857912</v>
          </cell>
          <cell r="AA591">
            <v>0</v>
          </cell>
          <cell r="AB591">
            <v>2350.0416633048007</v>
          </cell>
          <cell r="AC591" t="str">
            <v>Importado</v>
          </cell>
          <cell r="AD591" t="str">
            <v xml:space="preserve"> Cozinha Metais </v>
          </cell>
          <cell r="AE591" t="str">
            <v>STANDARD</v>
          </cell>
        </row>
        <row r="592">
          <cell r="A592" t="str">
            <v>20589BR-4-CP</v>
          </cell>
          <cell r="B592" t="str">
            <v>TORN COZ PAR ALEO CP</v>
          </cell>
          <cell r="C592" t="str">
            <v>Aleo</v>
          </cell>
          <cell r="D592" t="str">
            <v>Metais</v>
          </cell>
          <cell r="E592" t="str">
            <v>8481.90.90</v>
          </cell>
          <cell r="F592">
            <v>1881.16</v>
          </cell>
          <cell r="L592">
            <v>629.60758662287151</v>
          </cell>
          <cell r="M592">
            <v>527.99944584223522</v>
          </cell>
          <cell r="N592">
            <v>527.99944584223522</v>
          </cell>
          <cell r="T592">
            <v>0</v>
          </cell>
          <cell r="U592">
            <v>0</v>
          </cell>
          <cell r="V592">
            <v>0</v>
          </cell>
          <cell r="X592">
            <v>1178.6002200000003</v>
          </cell>
          <cell r="Y592">
            <v>1220.3226677880004</v>
          </cell>
          <cell r="AA592">
            <v>0</v>
          </cell>
          <cell r="AB592">
            <v>1178.6002200000003</v>
          </cell>
          <cell r="AC592" t="str">
            <v>Importado</v>
          </cell>
          <cell r="AD592" t="str">
            <v xml:space="preserve"> Cozinha Metais </v>
          </cell>
          <cell r="AE592" t="str">
            <v>STANDARD</v>
          </cell>
        </row>
        <row r="593">
          <cell r="A593" t="str">
            <v>99480BR-4CD-CP</v>
          </cell>
          <cell r="B593" t="str">
            <v>TORN COZ KUMIN CP</v>
          </cell>
          <cell r="C593" t="str">
            <v>Kumin</v>
          </cell>
          <cell r="D593" t="str">
            <v>Metais</v>
          </cell>
          <cell r="E593" t="str">
            <v>8481.80.19</v>
          </cell>
          <cell r="F593">
            <v>1613.47</v>
          </cell>
          <cell r="L593">
            <v>575.71241919350655</v>
          </cell>
          <cell r="M593">
            <v>482.80205759455453</v>
          </cell>
          <cell r="N593">
            <v>482.80205759455453</v>
          </cell>
          <cell r="T593">
            <v>0</v>
          </cell>
          <cell r="U593">
            <v>0</v>
          </cell>
          <cell r="V593">
            <v>0</v>
          </cell>
          <cell r="X593">
            <v>982.43070579360017</v>
          </cell>
          <cell r="Y593">
            <v>1017.2087527786937</v>
          </cell>
          <cell r="AA593">
            <v>0</v>
          </cell>
          <cell r="AB593">
            <v>982.43070579360017</v>
          </cell>
          <cell r="AC593" t="str">
            <v>Importado</v>
          </cell>
          <cell r="AD593" t="str">
            <v xml:space="preserve"> Cozinha Metais </v>
          </cell>
          <cell r="AE593" t="str">
            <v>STANDARD</v>
          </cell>
        </row>
        <row r="594">
          <cell r="A594" t="str">
            <v>99482BR-4-CP</v>
          </cell>
          <cell r="B594" t="str">
            <v>TORN COZ PAR KUMIM CP</v>
          </cell>
          <cell r="C594" t="str">
            <v>Kumin</v>
          </cell>
          <cell r="D594" t="str">
            <v>Metais</v>
          </cell>
          <cell r="E594" t="str">
            <v>8481.80.19</v>
          </cell>
          <cell r="F594">
            <v>1720.46</v>
          </cell>
          <cell r="L594">
            <v>421.46259431304793</v>
          </cell>
          <cell r="M594">
            <v>353.44557621065405</v>
          </cell>
          <cell r="N594">
            <v>353.44557621065405</v>
          </cell>
          <cell r="T594">
            <v>0</v>
          </cell>
          <cell r="U594">
            <v>0</v>
          </cell>
          <cell r="V594">
            <v>0</v>
          </cell>
          <cell r="X594">
            <v>719.19459930239998</v>
          </cell>
          <cell r="Y594">
            <v>744.65408811770499</v>
          </cell>
          <cell r="AA594">
            <v>0</v>
          </cell>
          <cell r="AB594">
            <v>719.19459930239998</v>
          </cell>
          <cell r="AC594" t="str">
            <v>Importado</v>
          </cell>
          <cell r="AD594" t="str">
            <v xml:space="preserve"> Cozinha Metais </v>
          </cell>
          <cell r="AE594" t="str">
            <v>STANDARD</v>
          </cell>
        </row>
        <row r="595">
          <cell r="A595" t="str">
            <v>23674BR-CP</v>
          </cell>
          <cell r="B595" t="str">
            <v>SUPLEMENTO DE CANOPLA RED CP</v>
          </cell>
          <cell r="C595" t="str">
            <v>Complementos</v>
          </cell>
          <cell r="D595" t="str">
            <v>Metais</v>
          </cell>
          <cell r="E595" t="str">
            <v>8481.90.90</v>
          </cell>
          <cell r="F595">
            <v>248.37</v>
          </cell>
          <cell r="L595">
            <v>99.542207332609365</v>
          </cell>
          <cell r="M595">
            <v>83.477758887000931</v>
          </cell>
          <cell r="N595">
            <v>83.477758887000931</v>
          </cell>
          <cell r="T595">
            <v>0</v>
          </cell>
          <cell r="U595">
            <v>0</v>
          </cell>
          <cell r="V595">
            <v>0</v>
          </cell>
          <cell r="X595">
            <v>147.92387867640005</v>
          </cell>
          <cell r="Y595">
            <v>153.16038398154464</v>
          </cell>
          <cell r="AA595">
            <v>0</v>
          </cell>
          <cell r="AB595">
            <v>147.92387867640005</v>
          </cell>
          <cell r="AC595" t="str">
            <v>Importado</v>
          </cell>
          <cell r="AD595" t="str">
            <v xml:space="preserve"> Acessorios</v>
          </cell>
          <cell r="AE595" t="str">
            <v>STANDARD</v>
          </cell>
        </row>
        <row r="596">
          <cell r="A596" t="str">
            <v>23675BR-CP</v>
          </cell>
          <cell r="B596" t="str">
            <v>SUPLEMENTO DE CANOPLA QUAD CP</v>
          </cell>
          <cell r="C596" t="str">
            <v>Complementos</v>
          </cell>
          <cell r="D596" t="str">
            <v>Metais</v>
          </cell>
          <cell r="E596" t="str">
            <v>8481.90.90</v>
          </cell>
          <cell r="F596">
            <v>248.37</v>
          </cell>
          <cell r="L596">
            <v>99.542207332609365</v>
          </cell>
          <cell r="M596">
            <v>83.477758887000931</v>
          </cell>
          <cell r="N596">
            <v>83.477758887000931</v>
          </cell>
          <cell r="T596">
            <v>0</v>
          </cell>
          <cell r="U596">
            <v>0</v>
          </cell>
          <cell r="V596">
            <v>0</v>
          </cell>
          <cell r="X596">
            <v>147.92387867640005</v>
          </cell>
          <cell r="Y596">
            <v>153.16038398154464</v>
          </cell>
          <cell r="AA596">
            <v>0</v>
          </cell>
          <cell r="AB596">
            <v>147.92387867640005</v>
          </cell>
          <cell r="AC596" t="str">
            <v>Importado</v>
          </cell>
          <cell r="AD596" t="str">
            <v xml:space="preserve"> Acessorios</v>
          </cell>
          <cell r="AE596" t="str">
            <v>STANDARD</v>
          </cell>
        </row>
        <row r="597">
          <cell r="A597" t="str">
            <v>22935BR-K-NA</v>
          </cell>
          <cell r="B597" t="str">
            <v>MECAN CERAM ESQ 1/4 VOLTA FABRIMAR Q</v>
          </cell>
          <cell r="C597" t="str">
            <v>Mecanismo</v>
          </cell>
          <cell r="D597" t="str">
            <v>Metais</v>
          </cell>
          <cell r="E597" t="str">
            <v>8481.80.19</v>
          </cell>
          <cell r="F597">
            <v>382.51</v>
          </cell>
          <cell r="L597">
            <v>144.59416366404227</v>
          </cell>
          <cell r="M597">
            <v>121.25908249635822</v>
          </cell>
          <cell r="N597">
            <v>121.25908249635822</v>
          </cell>
          <cell r="T597">
            <v>0</v>
          </cell>
          <cell r="U597">
            <v>0</v>
          </cell>
          <cell r="V597">
            <v>0</v>
          </cell>
          <cell r="X597">
            <v>244.15828000000005</v>
          </cell>
          <cell r="Y597">
            <v>252.80148311200008</v>
          </cell>
          <cell r="AA597">
            <v>0</v>
          </cell>
          <cell r="AB597">
            <v>244.15828000000005</v>
          </cell>
          <cell r="AC597" t="str">
            <v>Importado</v>
          </cell>
          <cell r="AD597" t="str">
            <v xml:space="preserve"> Bases</v>
          </cell>
          <cell r="AE597" t="str">
            <v>STANDARD</v>
          </cell>
        </row>
        <row r="598">
          <cell r="A598" t="str">
            <v>75746BR-K-NA</v>
          </cell>
          <cell r="B598" t="str">
            <v>MECAN CERAM DIR 1/4 VOLTA FABRIMAR F</v>
          </cell>
          <cell r="C598" t="str">
            <v>Mecanismo</v>
          </cell>
          <cell r="D598" t="str">
            <v>Metais</v>
          </cell>
          <cell r="E598" t="str">
            <v>8481.80.19</v>
          </cell>
          <cell r="F598">
            <v>254.15</v>
          </cell>
          <cell r="L598">
            <v>144.58433303132605</v>
          </cell>
          <cell r="M598">
            <v>121.25083836344635</v>
          </cell>
          <cell r="N598">
            <v>121.25083836344635</v>
          </cell>
          <cell r="T598">
            <v>0</v>
          </cell>
          <cell r="U598">
            <v>0</v>
          </cell>
          <cell r="V598">
            <v>0</v>
          </cell>
          <cell r="X598">
            <v>244.15828000000005</v>
          </cell>
          <cell r="Y598">
            <v>252.80148311200008</v>
          </cell>
          <cell r="AA598">
            <v>0</v>
          </cell>
          <cell r="AB598">
            <v>244.15828000000005</v>
          </cell>
          <cell r="AC598" t="str">
            <v>Importado</v>
          </cell>
          <cell r="AD598" t="str">
            <v xml:space="preserve"> Bases</v>
          </cell>
          <cell r="AE598" t="str">
            <v>STANDARD</v>
          </cell>
        </row>
        <row r="599">
          <cell r="A599" t="str">
            <v>22936BR-K-NA</v>
          </cell>
          <cell r="B599" t="str">
            <v>MECAN CERAM ESQ 1/4 VOLTA DECA Q</v>
          </cell>
          <cell r="C599" t="str">
            <v>Mecanismo</v>
          </cell>
          <cell r="D599" t="str">
            <v>Metais</v>
          </cell>
          <cell r="E599" t="str">
            <v>8481.80.19</v>
          </cell>
          <cell r="F599">
            <v>382.51</v>
          </cell>
          <cell r="L599">
            <v>144.26444634774117</v>
          </cell>
          <cell r="M599">
            <v>120.98257604378294</v>
          </cell>
          <cell r="N599">
            <v>120.98257604378294</v>
          </cell>
          <cell r="T599">
            <v>0</v>
          </cell>
          <cell r="U599">
            <v>0</v>
          </cell>
          <cell r="V599">
            <v>0</v>
          </cell>
          <cell r="X599">
            <v>244.15828000000005</v>
          </cell>
          <cell r="Y599">
            <v>252.80148311200008</v>
          </cell>
          <cell r="AA599">
            <v>0</v>
          </cell>
          <cell r="AB599">
            <v>244.15828000000005</v>
          </cell>
          <cell r="AC599" t="str">
            <v>Importado</v>
          </cell>
          <cell r="AD599" t="str">
            <v xml:space="preserve"> Bases</v>
          </cell>
          <cell r="AE599" t="str">
            <v>STANDARD</v>
          </cell>
        </row>
        <row r="600">
          <cell r="A600" t="str">
            <v>78368BR-K-NA</v>
          </cell>
          <cell r="B600" t="str">
            <v>MECAN CERAM DIR 1/4 VOLTA DECA F</v>
          </cell>
          <cell r="C600" t="str">
            <v>Mecanismo</v>
          </cell>
          <cell r="D600" t="str">
            <v>Metais</v>
          </cell>
          <cell r="E600" t="str">
            <v>8481.80.19</v>
          </cell>
          <cell r="F600">
            <v>254.09</v>
          </cell>
          <cell r="L600">
            <v>144.25490896029723</v>
          </cell>
          <cell r="M600">
            <v>120.9745778312579</v>
          </cell>
          <cell r="N600">
            <v>120.9745778312579</v>
          </cell>
          <cell r="T600">
            <v>0</v>
          </cell>
          <cell r="U600">
            <v>0</v>
          </cell>
          <cell r="V600">
            <v>0</v>
          </cell>
          <cell r="X600">
            <v>244.15828000000005</v>
          </cell>
          <cell r="Y600">
            <v>252.80148311200008</v>
          </cell>
          <cell r="AA600">
            <v>0</v>
          </cell>
          <cell r="AB600">
            <v>244.15828000000005</v>
          </cell>
          <cell r="AC600" t="str">
            <v>Importado</v>
          </cell>
          <cell r="AD600" t="str">
            <v xml:space="preserve"> Bases</v>
          </cell>
          <cell r="AE600" t="str">
            <v>STANDARD</v>
          </cell>
        </row>
        <row r="601">
          <cell r="A601" t="str">
            <v>22937BR-K-NA</v>
          </cell>
          <cell r="B601" t="str">
            <v>MECAN CERAM ESQ 1/4 VOLTA DOCOL Q</v>
          </cell>
          <cell r="C601" t="str">
            <v>Mecanismo</v>
          </cell>
          <cell r="D601" t="str">
            <v>Metais</v>
          </cell>
          <cell r="E601" t="str">
            <v>8481.80.19</v>
          </cell>
          <cell r="F601">
            <v>382.51</v>
          </cell>
          <cell r="L601">
            <v>144.59416366404227</v>
          </cell>
          <cell r="M601">
            <v>121.25908249635822</v>
          </cell>
          <cell r="N601">
            <v>121.25908249635822</v>
          </cell>
          <cell r="T601">
            <v>0</v>
          </cell>
          <cell r="U601">
            <v>0</v>
          </cell>
          <cell r="V601">
            <v>0</v>
          </cell>
          <cell r="X601">
            <v>244.15828000000005</v>
          </cell>
          <cell r="Y601">
            <v>252.80148311200008</v>
          </cell>
          <cell r="AA601">
            <v>0</v>
          </cell>
          <cell r="AB601">
            <v>244.15828000000005</v>
          </cell>
          <cell r="AC601" t="str">
            <v>Importado</v>
          </cell>
          <cell r="AD601" t="str">
            <v xml:space="preserve"> Bases</v>
          </cell>
          <cell r="AE601" t="str">
            <v>STANDARD</v>
          </cell>
        </row>
        <row r="602">
          <cell r="A602" t="str">
            <v>78369BR-K-NA</v>
          </cell>
          <cell r="B602" t="str">
            <v>MECAN CERAM DIR 1/4 VOLTA DOCOL F</v>
          </cell>
          <cell r="C602" t="str">
            <v>Mecanismo</v>
          </cell>
          <cell r="D602" t="str">
            <v>Metais</v>
          </cell>
          <cell r="E602" t="str">
            <v>8481.80.19</v>
          </cell>
          <cell r="F602">
            <v>254.15</v>
          </cell>
          <cell r="L602">
            <v>144.58433303132605</v>
          </cell>
          <cell r="M602">
            <v>121.25083836344635</v>
          </cell>
          <cell r="N602">
            <v>121.25083836344635</v>
          </cell>
          <cell r="T602">
            <v>0</v>
          </cell>
          <cell r="U602">
            <v>0</v>
          </cell>
          <cell r="V602">
            <v>0</v>
          </cell>
          <cell r="X602">
            <v>244.15828000000005</v>
          </cell>
          <cell r="Y602">
            <v>252.80148311200008</v>
          </cell>
          <cell r="AA602">
            <v>0</v>
          </cell>
          <cell r="AB602">
            <v>244.15828000000005</v>
          </cell>
          <cell r="AC602" t="str">
            <v>Importado</v>
          </cell>
          <cell r="AD602" t="str">
            <v xml:space="preserve"> Bases</v>
          </cell>
          <cell r="AE602" t="str">
            <v>STANDARD</v>
          </cell>
        </row>
        <row r="603">
          <cell r="A603" t="str">
            <v>2975BR-KS-NA</v>
          </cell>
          <cell r="B603" t="str">
            <v>BASE VALV TERMOST 3/4" MASTERSHOWER</v>
          </cell>
          <cell r="C603" t="str">
            <v>Beitou</v>
          </cell>
          <cell r="D603" t="str">
            <v>Metais</v>
          </cell>
          <cell r="E603" t="str">
            <v>8481.80.19</v>
          </cell>
          <cell r="F603">
            <v>5386.81</v>
          </cell>
          <cell r="L603">
            <v>2512.0308472941156</v>
          </cell>
          <cell r="M603">
            <v>2106.6310563763332</v>
          </cell>
          <cell r="N603">
            <v>2106.6310563763332</v>
          </cell>
          <cell r="T603">
            <v>0</v>
          </cell>
          <cell r="U603">
            <v>0</v>
          </cell>
          <cell r="V603">
            <v>0</v>
          </cell>
          <cell r="X603">
            <v>4545.5059571109023</v>
          </cell>
          <cell r="Y603">
            <v>4706.4168679926288</v>
          </cell>
          <cell r="AA603">
            <v>0</v>
          </cell>
          <cell r="AB603">
            <v>4545.5059571109023</v>
          </cell>
          <cell r="AC603" t="str">
            <v>Importado</v>
          </cell>
          <cell r="AD603" t="str">
            <v xml:space="preserve">  Beitou</v>
          </cell>
          <cell r="AE603" t="str">
            <v>LUXURY</v>
          </cell>
        </row>
        <row r="604">
          <cell r="A604" t="str">
            <v>27339BR-K-NA</v>
          </cell>
          <cell r="B604" t="str">
            <v>BASE REGISTRO GAVETA 3/4"</v>
          </cell>
          <cell r="C604" t="str">
            <v>Bases</v>
          </cell>
          <cell r="D604" t="str">
            <v>Metais</v>
          </cell>
          <cell r="E604" t="str">
            <v>8481.80.19</v>
          </cell>
          <cell r="F604">
            <v>120</v>
          </cell>
          <cell r="L604">
            <v>57.143827048330003</v>
          </cell>
          <cell r="M604">
            <v>47.921768504507291</v>
          </cell>
          <cell r="N604">
            <v>47.921768504507291</v>
          </cell>
          <cell r="T604">
            <v>0</v>
          </cell>
          <cell r="U604">
            <v>0</v>
          </cell>
          <cell r="V604">
            <v>0</v>
          </cell>
          <cell r="X604">
            <v>95.281280000000024</v>
          </cell>
          <cell r="Y604">
            <v>98.654237312000035</v>
          </cell>
          <cell r="AA604">
            <v>0</v>
          </cell>
          <cell r="AB604">
            <v>95.281280000000024</v>
          </cell>
          <cell r="AC604" t="str">
            <v>Importado</v>
          </cell>
          <cell r="AD604" t="str">
            <v xml:space="preserve"> Bases</v>
          </cell>
          <cell r="AE604" t="str">
            <v>STANDARD</v>
          </cell>
        </row>
        <row r="605">
          <cell r="A605" t="str">
            <v>27340BR-K-NA</v>
          </cell>
          <cell r="B605" t="str">
            <v>BASE REGISTRO PRESSÃO 3/4"</v>
          </cell>
          <cell r="C605" t="str">
            <v>Bases</v>
          </cell>
          <cell r="D605" t="str">
            <v>Metais</v>
          </cell>
          <cell r="E605" t="str">
            <v>8481.80.19</v>
          </cell>
          <cell r="F605">
            <v>120</v>
          </cell>
          <cell r="L605">
            <v>57.143829098006677</v>
          </cell>
          <cell r="M605">
            <v>47.921770223400408</v>
          </cell>
          <cell r="N605">
            <v>47.921770223400408</v>
          </cell>
          <cell r="T605">
            <v>0</v>
          </cell>
          <cell r="U605">
            <v>0</v>
          </cell>
          <cell r="V605">
            <v>0</v>
          </cell>
          <cell r="X605">
            <v>95.281280000000024</v>
          </cell>
          <cell r="Y605">
            <v>98.654237312000035</v>
          </cell>
          <cell r="AA605">
            <v>0</v>
          </cell>
          <cell r="AB605">
            <v>95.281280000000024</v>
          </cell>
          <cell r="AC605" t="str">
            <v>Importado</v>
          </cell>
          <cell r="AD605" t="str">
            <v xml:space="preserve"> Bases</v>
          </cell>
          <cell r="AE605" t="str">
            <v>STANDARD</v>
          </cell>
        </row>
        <row r="606">
          <cell r="A606" t="str">
            <v>2977BR-K-NA</v>
          </cell>
          <cell r="B606" t="str">
            <v>BASE R PRES MEC CERAM 1/4 VOLTA M.SHOWER</v>
          </cell>
          <cell r="C606" t="str">
            <v>Bases</v>
          </cell>
          <cell r="D606" t="str">
            <v>Metais</v>
          </cell>
          <cell r="E606" t="str">
            <v>8481.80.19</v>
          </cell>
          <cell r="F606">
            <v>1492.88</v>
          </cell>
          <cell r="L606">
            <v>679.28419634230204</v>
          </cell>
          <cell r="M606">
            <v>569.65908108244923</v>
          </cell>
          <cell r="N606">
            <v>569.65908108244923</v>
          </cell>
          <cell r="T606">
            <v>0</v>
          </cell>
          <cell r="U606">
            <v>0</v>
          </cell>
          <cell r="V606">
            <v>0</v>
          </cell>
          <cell r="X606">
            <v>1259.7214980737408</v>
          </cell>
          <cell r="Y606">
            <v>1304.3156391055513</v>
          </cell>
          <cell r="AA606">
            <v>0</v>
          </cell>
          <cell r="AB606">
            <v>1259.7214980737408</v>
          </cell>
          <cell r="AC606" t="str">
            <v>Importado</v>
          </cell>
          <cell r="AD606" t="str">
            <v xml:space="preserve"> Bases</v>
          </cell>
          <cell r="AE606" t="str">
            <v>LUXURY</v>
          </cell>
        </row>
        <row r="607">
          <cell r="A607" t="str">
            <v>728BR-K-NA</v>
          </cell>
          <cell r="B607" t="str">
            <v>VALV DESV CHUV 2-3 VIAS MASTERSHOWER</v>
          </cell>
          <cell r="C607" t="str">
            <v>Beitou</v>
          </cell>
          <cell r="D607" t="str">
            <v>Metais</v>
          </cell>
          <cell r="E607" t="str">
            <v>8481.80.19</v>
          </cell>
          <cell r="F607">
            <v>3225.62</v>
          </cell>
          <cell r="L607">
            <v>1504.2017419377557</v>
          </cell>
          <cell r="M607">
            <v>1261.4487230659565</v>
          </cell>
          <cell r="N607">
            <v>1261.4487230659565</v>
          </cell>
          <cell r="T607">
            <v>0</v>
          </cell>
          <cell r="U607">
            <v>0</v>
          </cell>
          <cell r="V607">
            <v>0</v>
          </cell>
          <cell r="X607">
            <v>2721.844752041824</v>
          </cell>
          <cell r="Y607">
            <v>2818.1980562641047</v>
          </cell>
          <cell r="AA607">
            <v>0</v>
          </cell>
          <cell r="AB607">
            <v>2721.844752041824</v>
          </cell>
          <cell r="AC607" t="str">
            <v>Importado</v>
          </cell>
          <cell r="AD607" t="str">
            <v xml:space="preserve">  Beitou</v>
          </cell>
          <cell r="AE607" t="str">
            <v>LUXURY</v>
          </cell>
        </row>
        <row r="608">
          <cell r="A608" t="str">
            <v>78370BR-K-NA</v>
          </cell>
          <cell r="B608" t="str">
            <v>BASE MIST CHUV 1/4 DE VOLTA</v>
          </cell>
          <cell r="C608" t="str">
            <v>Bases</v>
          </cell>
          <cell r="D608" t="str">
            <v>Metais</v>
          </cell>
          <cell r="E608" t="str">
            <v>8481.90.10</v>
          </cell>
          <cell r="F608">
            <v>1164.6199999999999</v>
          </cell>
          <cell r="L608">
            <v>461.37818861130916</v>
          </cell>
          <cell r="M608">
            <v>386.91946076625641</v>
          </cell>
          <cell r="N608">
            <v>386.91946076625641</v>
          </cell>
          <cell r="T608">
            <v>0</v>
          </cell>
          <cell r="U608">
            <v>0</v>
          </cell>
          <cell r="V608">
            <v>0</v>
          </cell>
          <cell r="X608">
            <v>803.00030362659038</v>
          </cell>
          <cell r="Y608">
            <v>831.42651437497182</v>
          </cell>
          <cell r="AA608">
            <v>0</v>
          </cell>
          <cell r="AB608">
            <v>803.00030362659038</v>
          </cell>
          <cell r="AC608" t="str">
            <v>Importado</v>
          </cell>
          <cell r="AD608" t="str">
            <v xml:space="preserve"> Bases</v>
          </cell>
          <cell r="AE608" t="str">
            <v>STANDARD</v>
          </cell>
        </row>
        <row r="609">
          <cell r="A609" t="str">
            <v>880BR-BN</v>
          </cell>
          <cell r="B609" t="str">
            <v>BASE MIST MON CHUV 40MM BN</v>
          </cell>
          <cell r="C609" t="str">
            <v>Bases</v>
          </cell>
          <cell r="D609" t="str">
            <v>Metais</v>
          </cell>
          <cell r="E609" t="str">
            <v>8481.90.10</v>
          </cell>
          <cell r="F609">
            <v>1539.21</v>
          </cell>
          <cell r="L609">
            <v>423.06277848957615</v>
          </cell>
          <cell r="M609">
            <v>354.7875174076849</v>
          </cell>
          <cell r="N609">
            <v>354.7875174076849</v>
          </cell>
          <cell r="T609">
            <v>0</v>
          </cell>
          <cell r="U609">
            <v>0</v>
          </cell>
          <cell r="V609">
            <v>0</v>
          </cell>
          <cell r="X609">
            <v>736.71425637885034</v>
          </cell>
          <cell r="Y609">
            <v>762.79394105466167</v>
          </cell>
          <cell r="AA609">
            <v>0</v>
          </cell>
          <cell r="AB609">
            <v>736.71425637885034</v>
          </cell>
          <cell r="AC609" t="str">
            <v>Importado</v>
          </cell>
          <cell r="AD609" t="str">
            <v xml:space="preserve"> Bases</v>
          </cell>
          <cell r="AE609" t="str">
            <v>LUXURY</v>
          </cell>
        </row>
        <row r="610">
          <cell r="A610" t="str">
            <v>880BR-CP</v>
          </cell>
          <cell r="B610" t="str">
            <v>BASE MIST MON CHUV 40MM CP</v>
          </cell>
          <cell r="C610" t="str">
            <v>Bases</v>
          </cell>
          <cell r="D610" t="str">
            <v>Metais</v>
          </cell>
          <cell r="E610" t="str">
            <v>8481.90.10</v>
          </cell>
          <cell r="F610">
            <v>809.19</v>
          </cell>
          <cell r="L610">
            <v>320.39906062154887</v>
          </cell>
          <cell r="M610">
            <v>268.69200761057846</v>
          </cell>
          <cell r="N610">
            <v>268.69200761057846</v>
          </cell>
          <cell r="T610">
            <v>0</v>
          </cell>
          <cell r="U610">
            <v>0</v>
          </cell>
          <cell r="V610">
            <v>0</v>
          </cell>
          <cell r="X610">
            <v>557.93742132789021</v>
          </cell>
          <cell r="Y610">
            <v>577.68840604289755</v>
          </cell>
          <cell r="AA610">
            <v>0</v>
          </cell>
          <cell r="AB610">
            <v>557.93742132789021</v>
          </cell>
          <cell r="AC610" t="str">
            <v>Importado</v>
          </cell>
          <cell r="AD610" t="str">
            <v xml:space="preserve"> Bases</v>
          </cell>
          <cell r="AE610" t="str">
            <v>STANDARD</v>
          </cell>
        </row>
        <row r="611">
          <cell r="A611" t="str">
            <v>880BR-RGD</v>
          </cell>
          <cell r="B611" t="str">
            <v>BASE MIST MON CHUV 40MM RGD</v>
          </cell>
          <cell r="C611" t="str">
            <v>Bases</v>
          </cell>
          <cell r="D611" t="str">
            <v>Metais</v>
          </cell>
          <cell r="E611" t="str">
            <v>8481.90.10</v>
          </cell>
          <cell r="F611">
            <v>1600.78</v>
          </cell>
          <cell r="L611">
            <v>416.51877880801356</v>
          </cell>
          <cell r="M611">
            <v>349.29960989375201</v>
          </cell>
          <cell r="N611">
            <v>349.29960989375201</v>
          </cell>
          <cell r="T611">
            <v>0</v>
          </cell>
          <cell r="U611">
            <v>0</v>
          </cell>
          <cell r="V611">
            <v>0</v>
          </cell>
          <cell r="X611">
            <v>725.31864772625727</v>
          </cell>
          <cell r="Y611">
            <v>750.99492785576683</v>
          </cell>
          <cell r="AA611">
            <v>0</v>
          </cell>
          <cell r="AB611">
            <v>725.31864772625727</v>
          </cell>
          <cell r="AC611" t="str">
            <v>Importado</v>
          </cell>
          <cell r="AD611" t="str">
            <v xml:space="preserve"> Bases</v>
          </cell>
          <cell r="AE611" t="str">
            <v>STANDARD</v>
          </cell>
        </row>
        <row r="612">
          <cell r="A612" t="str">
            <v>880BR-TT</v>
          </cell>
          <cell r="B612" t="str">
            <v>BASE MIST MON CHUV 40MM TT</v>
          </cell>
          <cell r="C612" t="str">
            <v>Bases</v>
          </cell>
          <cell r="D612" t="str">
            <v>Metais</v>
          </cell>
          <cell r="E612" t="str">
            <v>8481.90.10</v>
          </cell>
          <cell r="F612">
            <v>1630.98</v>
          </cell>
          <cell r="L612">
            <v>458.31801003037435</v>
          </cell>
          <cell r="M612">
            <v>384.35314385832544</v>
          </cell>
          <cell r="N612">
            <v>384.35314385832544</v>
          </cell>
          <cell r="T612">
            <v>0</v>
          </cell>
          <cell r="U612">
            <v>0</v>
          </cell>
          <cell r="V612">
            <v>0</v>
          </cell>
          <cell r="X612">
            <v>798.10711107708801</v>
          </cell>
          <cell r="Y612">
            <v>826.36010280921698</v>
          </cell>
          <cell r="AA612">
            <v>0</v>
          </cell>
          <cell r="AB612">
            <v>798.10711107708801</v>
          </cell>
          <cell r="AC612" t="str">
            <v>Importado</v>
          </cell>
          <cell r="AD612" t="str">
            <v xml:space="preserve"> Bases</v>
          </cell>
          <cell r="AE612" t="str">
            <v>EXCLUSIVE</v>
          </cell>
        </row>
        <row r="613">
          <cell r="A613" t="str">
            <v>882BR-BN</v>
          </cell>
          <cell r="B613" t="str">
            <v>BASE MIST MON CHUV/BANH 40MM BN</v>
          </cell>
          <cell r="C613" t="str">
            <v>Bases</v>
          </cell>
          <cell r="D613" t="str">
            <v>Metais</v>
          </cell>
          <cell r="E613" t="str">
            <v>8481.90.10</v>
          </cell>
          <cell r="F613">
            <v>1722.99</v>
          </cell>
          <cell r="L613">
            <v>507.40638352099813</v>
          </cell>
          <cell r="M613">
            <v>425.51947436487166</v>
          </cell>
          <cell r="N613">
            <v>425.51947436487166</v>
          </cell>
          <cell r="T613">
            <v>0</v>
          </cell>
          <cell r="U613">
            <v>0</v>
          </cell>
          <cell r="V613">
            <v>0</v>
          </cell>
          <cell r="X613">
            <v>883.58865749332733</v>
          </cell>
          <cell r="Y613">
            <v>914.86769596859119</v>
          </cell>
          <cell r="AA613">
            <v>0</v>
          </cell>
          <cell r="AB613">
            <v>883.58865749332733</v>
          </cell>
          <cell r="AC613" t="str">
            <v>Importado</v>
          </cell>
          <cell r="AD613" t="str">
            <v xml:space="preserve"> Bases</v>
          </cell>
          <cell r="AE613" t="str">
            <v>LUXURY</v>
          </cell>
        </row>
        <row r="614">
          <cell r="A614" t="str">
            <v>882BR-CP</v>
          </cell>
          <cell r="B614" t="str">
            <v>BASE MIST MON CHUV/BANH 40MM CP</v>
          </cell>
          <cell r="C614" t="str">
            <v>Bases</v>
          </cell>
          <cell r="D614" t="str">
            <v>Metais</v>
          </cell>
          <cell r="E614" t="str">
            <v>8481.90.10</v>
          </cell>
          <cell r="F614">
            <v>970.52</v>
          </cell>
          <cell r="L614">
            <v>384.27518774855008</v>
          </cell>
          <cell r="M614">
            <v>322.25959548941807</v>
          </cell>
          <cell r="N614">
            <v>322.25959548941807</v>
          </cell>
          <cell r="T614">
            <v>0</v>
          </cell>
          <cell r="U614">
            <v>0</v>
          </cell>
          <cell r="V614">
            <v>0</v>
          </cell>
          <cell r="X614">
            <v>669.17013320682099</v>
          </cell>
          <cell r="Y614">
            <v>692.85875592234254</v>
          </cell>
          <cell r="AA614">
            <v>0</v>
          </cell>
          <cell r="AB614">
            <v>669.17013320682099</v>
          </cell>
          <cell r="AC614" t="str">
            <v>Importado</v>
          </cell>
          <cell r="AD614" t="str">
            <v xml:space="preserve"> Bases</v>
          </cell>
          <cell r="AE614" t="str">
            <v>STANDARD</v>
          </cell>
        </row>
        <row r="615">
          <cell r="A615" t="str">
            <v>882BR-RGD</v>
          </cell>
          <cell r="B615" t="str">
            <v>BASE MIST MON CHUV/BANH 40MM RGD</v>
          </cell>
          <cell r="C615" t="str">
            <v>Bases</v>
          </cell>
          <cell r="D615" t="str">
            <v>Metais</v>
          </cell>
          <cell r="E615" t="str">
            <v>8481.90.10</v>
          </cell>
          <cell r="F615">
            <v>1791.91</v>
          </cell>
          <cell r="L615">
            <v>499.5577440731152</v>
          </cell>
          <cell r="M615">
            <v>418.93747413624357</v>
          </cell>
          <cell r="N615">
            <v>418.93747413624357</v>
          </cell>
          <cell r="T615">
            <v>0</v>
          </cell>
          <cell r="U615">
            <v>0</v>
          </cell>
          <cell r="V615">
            <v>0</v>
          </cell>
          <cell r="X615">
            <v>869.92117316886731</v>
          </cell>
          <cell r="Y615">
            <v>900.71638269904531</v>
          </cell>
          <cell r="AA615">
            <v>0</v>
          </cell>
          <cell r="AB615">
            <v>869.92117316886731</v>
          </cell>
          <cell r="AC615" t="str">
            <v>Importado</v>
          </cell>
          <cell r="AD615" t="str">
            <v xml:space="preserve"> Bases</v>
          </cell>
          <cell r="AE615" t="str">
            <v>STANDARD</v>
          </cell>
        </row>
        <row r="616">
          <cell r="A616" t="str">
            <v>882BR-TT</v>
          </cell>
          <cell r="B616" t="str">
            <v>BASE MIST MON CHUV/BANH 40MM TT</v>
          </cell>
          <cell r="C616" t="str">
            <v>Bases</v>
          </cell>
          <cell r="D616" t="str">
            <v>Metais</v>
          </cell>
          <cell r="E616" t="str">
            <v>8481.90.10</v>
          </cell>
          <cell r="F616">
            <v>1825.72</v>
          </cell>
          <cell r="L616">
            <v>542.0201523193299</v>
          </cell>
          <cell r="M616">
            <v>454.54715943782423</v>
          </cell>
          <cell r="N616">
            <v>454.54715943782423</v>
          </cell>
          <cell r="T616">
            <v>0</v>
          </cell>
          <cell r="U616">
            <v>0</v>
          </cell>
          <cell r="V616">
            <v>0</v>
          </cell>
          <cell r="X616">
            <v>943.86447288822114</v>
          </cell>
          <cell r="Y616">
            <v>977.2772752284643</v>
          </cell>
          <cell r="AA616">
            <v>0</v>
          </cell>
          <cell r="AB616">
            <v>943.86447288822114</v>
          </cell>
          <cell r="AC616" t="str">
            <v>Importado</v>
          </cell>
          <cell r="AD616" t="str">
            <v xml:space="preserve"> Bases</v>
          </cell>
          <cell r="AE616" t="str">
            <v>EXCLUSIVE</v>
          </cell>
        </row>
        <row r="617">
          <cell r="A617" t="str">
            <v>T76966BR-4-CP</v>
          </cell>
          <cell r="B617" t="str">
            <v>ACAB MIST MON CHUV/BANH ARTIFACTS CP</v>
          </cell>
          <cell r="C617" t="str">
            <v>Artifacts</v>
          </cell>
          <cell r="D617" t="str">
            <v>Metais</v>
          </cell>
          <cell r="E617" t="str">
            <v>8481.90.90</v>
          </cell>
          <cell r="F617">
            <v>2978.67</v>
          </cell>
          <cell r="L617">
            <v>821.56101955921133</v>
          </cell>
          <cell r="M617">
            <v>688.97480314619736</v>
          </cell>
          <cell r="N617">
            <v>688.97480314619736</v>
          </cell>
          <cell r="T617">
            <v>0</v>
          </cell>
          <cell r="U617">
            <v>0</v>
          </cell>
          <cell r="V617">
            <v>0</v>
          </cell>
          <cell r="X617">
            <v>1745.6142086397826</v>
          </cell>
          <cell r="Y617">
            <v>1807.4089516256311</v>
          </cell>
          <cell r="AA617">
            <v>0</v>
          </cell>
          <cell r="AB617">
            <v>1745.6142086397826</v>
          </cell>
          <cell r="AC617" t="str">
            <v>Importado</v>
          </cell>
          <cell r="AD617" t="str">
            <v xml:space="preserve"> Artifacts</v>
          </cell>
          <cell r="AE617" t="str">
            <v>EXCLUSIVE</v>
          </cell>
        </row>
        <row r="618">
          <cell r="A618" t="str">
            <v>73060BR-4-BL</v>
          </cell>
          <cell r="B618" t="str">
            <v>MIST LAV BICA BX ALAV COMPOSED BL</v>
          </cell>
          <cell r="C618" t="str">
            <v>Composed</v>
          </cell>
          <cell r="D618" t="str">
            <v>Metais</v>
          </cell>
          <cell r="E618" t="str">
            <v>8481.80.19</v>
          </cell>
          <cell r="F618">
            <v>17341.89</v>
          </cell>
          <cell r="L618">
            <v>3372.2129024109918</v>
          </cell>
          <cell r="M618">
            <v>2827.9941054801111</v>
          </cell>
          <cell r="N618">
            <v>2827.9941054801111</v>
          </cell>
          <cell r="T618">
            <v>0</v>
          </cell>
          <cell r="U618">
            <v>0</v>
          </cell>
          <cell r="V618">
            <v>0</v>
          </cell>
          <cell r="X618">
            <v>6867.8189062499996</v>
          </cell>
          <cell r="Y618">
            <v>7110.9396955312504</v>
          </cell>
          <cell r="AA618">
            <v>0</v>
          </cell>
          <cell r="AB618">
            <v>6867.8189062499996</v>
          </cell>
          <cell r="AC618" t="str">
            <v>Importado</v>
          </cell>
          <cell r="AD618" t="str">
            <v xml:space="preserve"> Composed</v>
          </cell>
          <cell r="AE618" t="str">
            <v>EXCLUSIVE</v>
          </cell>
        </row>
        <row r="619">
          <cell r="A619" t="str">
            <v>77958BR-4AND-BL</v>
          </cell>
          <cell r="B619" t="str">
            <v>MIST MON LAV BICA BX COMPON BL</v>
          </cell>
          <cell r="C619" t="str">
            <v>Components</v>
          </cell>
          <cell r="D619" t="str">
            <v>Metais</v>
          </cell>
          <cell r="E619" t="str">
            <v>8481.80.19</v>
          </cell>
          <cell r="F619">
            <v>8384.94</v>
          </cell>
          <cell r="L619">
            <v>2450.5465472749747</v>
          </cell>
          <cell r="M619">
            <v>2055.0692946888116</v>
          </cell>
          <cell r="N619">
            <v>2055.0692946888116</v>
          </cell>
          <cell r="T619">
            <v>0</v>
          </cell>
          <cell r="U619">
            <v>0</v>
          </cell>
          <cell r="V619">
            <v>0</v>
          </cell>
          <cell r="X619">
            <v>4913.894227794638</v>
          </cell>
          <cell r="Y619">
            <v>5087.8460834585685</v>
          </cell>
          <cell r="AA619">
            <v>0</v>
          </cell>
          <cell r="AB619">
            <v>4913.894227794638</v>
          </cell>
          <cell r="AC619" t="str">
            <v>Importado</v>
          </cell>
          <cell r="AD619" t="str">
            <v xml:space="preserve"> Components</v>
          </cell>
          <cell r="AE619" t="str">
            <v>EXCLUSIVE</v>
          </cell>
        </row>
        <row r="620">
          <cell r="A620" t="str">
            <v>78372BR-RGD</v>
          </cell>
          <cell r="B620" t="str">
            <v>PORTA TOALHA BARRA COMPON 457MM RGD</v>
          </cell>
          <cell r="C620" t="str">
            <v>Components</v>
          </cell>
          <cell r="D620" t="str">
            <v>Metais</v>
          </cell>
          <cell r="E620" t="str">
            <v>8302.50.00</v>
          </cell>
          <cell r="F620">
            <v>2298.7399999999998</v>
          </cell>
          <cell r="L620">
            <v>746.81645412897581</v>
          </cell>
          <cell r="M620">
            <v>626.29276124360797</v>
          </cell>
          <cell r="N620">
            <v>626.29276124360797</v>
          </cell>
          <cell r="T620">
            <v>0</v>
          </cell>
          <cell r="U620">
            <v>0</v>
          </cell>
          <cell r="V620">
            <v>0</v>
          </cell>
          <cell r="X620">
            <v>1347.1506218130196</v>
          </cell>
          <cell r="Y620">
            <v>1394.8397538252007</v>
          </cell>
          <cell r="AA620">
            <v>0</v>
          </cell>
          <cell r="AB620">
            <v>1347.1506218130196</v>
          </cell>
          <cell r="AC620" t="str">
            <v>Importado</v>
          </cell>
          <cell r="AD620" t="str">
            <v xml:space="preserve"> Components</v>
          </cell>
          <cell r="AE620" t="str">
            <v>EXCLUSIVE</v>
          </cell>
        </row>
        <row r="621">
          <cell r="A621" t="str">
            <v>78373BR-RGD</v>
          </cell>
          <cell r="B621" t="str">
            <v>PORTA TOALHA BARRA COMPON 610MM RGD</v>
          </cell>
          <cell r="C621" t="str">
            <v>Components</v>
          </cell>
          <cell r="D621" t="str">
            <v>Metais</v>
          </cell>
          <cell r="E621" t="str">
            <v>8302.50.00</v>
          </cell>
          <cell r="F621">
            <v>2547.84</v>
          </cell>
          <cell r="L621">
            <v>828.01890340328339</v>
          </cell>
          <cell r="M621">
            <v>694.39049247941057</v>
          </cell>
          <cell r="N621">
            <v>694.39049247941057</v>
          </cell>
          <cell r="T621">
            <v>0</v>
          </cell>
          <cell r="U621">
            <v>0</v>
          </cell>
          <cell r="V621">
            <v>0</v>
          </cell>
          <cell r="X621">
            <v>1493.1284364568544</v>
          </cell>
          <cell r="Y621">
            <v>1545.9851831074272</v>
          </cell>
          <cell r="AA621">
            <v>0</v>
          </cell>
          <cell r="AB621">
            <v>1493.1284364568544</v>
          </cell>
          <cell r="AC621" t="str">
            <v>Importado</v>
          </cell>
          <cell r="AD621" t="str">
            <v xml:space="preserve"> Components</v>
          </cell>
          <cell r="AE621" t="str">
            <v>EXCLUSIVE</v>
          </cell>
        </row>
        <row r="622">
          <cell r="A622" t="str">
            <v>78377BR-RGD</v>
          </cell>
          <cell r="B622" t="str">
            <v>TOALHEIRO COMPON RGD</v>
          </cell>
          <cell r="C622" t="str">
            <v>Components</v>
          </cell>
          <cell r="D622" t="str">
            <v>Metais</v>
          </cell>
          <cell r="E622" t="str">
            <v>8302.50.00</v>
          </cell>
          <cell r="F622">
            <v>1465.59</v>
          </cell>
          <cell r="L622">
            <v>476.19734396152847</v>
          </cell>
          <cell r="M622">
            <v>399.3470521406478</v>
          </cell>
          <cell r="N622">
            <v>399.3470521406478</v>
          </cell>
          <cell r="T622">
            <v>0</v>
          </cell>
          <cell r="U622">
            <v>0</v>
          </cell>
          <cell r="V622">
            <v>0</v>
          </cell>
          <cell r="X622">
            <v>858.89276645859013</v>
          </cell>
          <cell r="Y622">
            <v>889.29757039122433</v>
          </cell>
          <cell r="AA622">
            <v>0</v>
          </cell>
          <cell r="AB622">
            <v>858.89276645859013</v>
          </cell>
          <cell r="AC622" t="str">
            <v>Importado</v>
          </cell>
          <cell r="AD622" t="str">
            <v xml:space="preserve"> Components</v>
          </cell>
          <cell r="AE622" t="str">
            <v>EXCLUSIVE</v>
          </cell>
        </row>
        <row r="623">
          <cell r="A623" t="str">
            <v>78378BR-RGD</v>
          </cell>
          <cell r="B623" t="str">
            <v>CABIDE COMPON RGD</v>
          </cell>
          <cell r="C623" t="str">
            <v>Components</v>
          </cell>
          <cell r="D623" t="str">
            <v>Metais</v>
          </cell>
          <cell r="E623" t="str">
            <v>8302.50.00</v>
          </cell>
          <cell r="F623">
            <v>1005.24</v>
          </cell>
          <cell r="L623">
            <v>326.63136604232852</v>
          </cell>
          <cell r="M623">
            <v>273.91852310754354</v>
          </cell>
          <cell r="N623">
            <v>273.91852310754354</v>
          </cell>
          <cell r="T623">
            <v>0</v>
          </cell>
          <cell r="U623">
            <v>0</v>
          </cell>
          <cell r="V623">
            <v>0</v>
          </cell>
          <cell r="X623">
            <v>589.1068573862425</v>
          </cell>
          <cell r="Y623">
            <v>609.96124013771555</v>
          </cell>
          <cell r="AA623">
            <v>0</v>
          </cell>
          <cell r="AB623">
            <v>589.1068573862425</v>
          </cell>
          <cell r="AC623" t="str">
            <v>Importado</v>
          </cell>
          <cell r="AD623" t="str">
            <v xml:space="preserve"> Components</v>
          </cell>
          <cell r="AE623" t="str">
            <v>EXCLUSIVE</v>
          </cell>
        </row>
        <row r="624">
          <cell r="A624" t="str">
            <v>78382BR-RGD</v>
          </cell>
          <cell r="B624" t="str">
            <v>PAPELEIRA COMPON RGD</v>
          </cell>
          <cell r="C624" t="str">
            <v>Components</v>
          </cell>
          <cell r="D624" t="str">
            <v>Metais</v>
          </cell>
          <cell r="E624" t="str">
            <v>7418.20.00</v>
          </cell>
          <cell r="F624">
            <v>2331.69</v>
          </cell>
          <cell r="L624">
            <v>666.046757431988</v>
          </cell>
          <cell r="M624">
            <v>558.55794355247406</v>
          </cell>
          <cell r="N624">
            <v>558.55794355247406</v>
          </cell>
          <cell r="T624">
            <v>0</v>
          </cell>
          <cell r="U624">
            <v>0</v>
          </cell>
          <cell r="V624">
            <v>0</v>
          </cell>
          <cell r="X624">
            <v>1366.4565495479585</v>
          </cell>
          <cell r="Y624">
            <v>1414.8291114019564</v>
          </cell>
          <cell r="AA624">
            <v>0</v>
          </cell>
          <cell r="AB624">
            <v>1366.4565495479585</v>
          </cell>
          <cell r="AC624" t="str">
            <v>Importado</v>
          </cell>
          <cell r="AD624" t="str">
            <v xml:space="preserve"> Components</v>
          </cell>
          <cell r="AE624" t="str">
            <v>EXCLUSIVE</v>
          </cell>
        </row>
        <row r="625">
          <cell r="A625" t="str">
            <v>T11648BR-4-RGD</v>
          </cell>
          <cell r="B625" t="str">
            <v>ACAB MIST CHUV ALAV PURIST CP</v>
          </cell>
          <cell r="C625" t="str">
            <v>Purist</v>
          </cell>
          <cell r="D625" t="str">
            <v>Metais</v>
          </cell>
          <cell r="E625" t="str">
            <v>8481.90.90</v>
          </cell>
          <cell r="F625">
            <v>5083.63</v>
          </cell>
          <cell r="L625">
            <v>1479.8473340922728</v>
          </cell>
          <cell r="M625">
            <v>1241.0247095701768</v>
          </cell>
          <cell r="N625">
            <v>1241.0247095701768</v>
          </cell>
          <cell r="T625">
            <v>0</v>
          </cell>
          <cell r="U625">
            <v>0</v>
          </cell>
          <cell r="V625">
            <v>0</v>
          </cell>
          <cell r="X625">
            <v>2965.2135743629701</v>
          </cell>
          <cell r="Y625">
            <v>3070.1821348954195</v>
          </cell>
          <cell r="AA625">
            <v>0</v>
          </cell>
          <cell r="AB625">
            <v>2965.2135743629701</v>
          </cell>
          <cell r="AC625" t="str">
            <v>Importado</v>
          </cell>
          <cell r="AD625" t="str">
            <v xml:space="preserve"> Purist</v>
          </cell>
          <cell r="AE625" t="str">
            <v>LUXURY</v>
          </cell>
        </row>
        <row r="626">
          <cell r="A626" t="str">
            <v>23492BR-4-CP</v>
          </cell>
          <cell r="B626" t="str">
            <v>MIST MON BANH ALAV PISO PARALLEL CP</v>
          </cell>
          <cell r="C626" t="str">
            <v>Parallel</v>
          </cell>
          <cell r="D626" t="str">
            <v>Metais</v>
          </cell>
          <cell r="E626" t="str">
            <v>7418.20.00</v>
          </cell>
          <cell r="F626">
            <v>21072.46</v>
          </cell>
          <cell r="L626">
            <v>6422.3674036650946</v>
          </cell>
          <cell r="M626">
            <v>5385.9046526413331</v>
          </cell>
          <cell r="N626">
            <v>5385.9046526413331</v>
          </cell>
          <cell r="T626">
            <v>0</v>
          </cell>
          <cell r="U626">
            <v>0</v>
          </cell>
          <cell r="V626">
            <v>0</v>
          </cell>
          <cell r="X626">
            <v>12291.285120000002</v>
          </cell>
          <cell r="Y626">
            <v>12726.396613248004</v>
          </cell>
          <cell r="AA626">
            <v>0</v>
          </cell>
          <cell r="AB626">
            <v>12291.285120000002</v>
          </cell>
          <cell r="AC626" t="str">
            <v>Importado</v>
          </cell>
          <cell r="AD626" t="str">
            <v xml:space="preserve"> Parallel</v>
          </cell>
          <cell r="AE626" t="str">
            <v>LUXURY</v>
          </cell>
        </row>
        <row r="627">
          <cell r="A627" t="str">
            <v>23492BR-4-BN</v>
          </cell>
          <cell r="B627" t="str">
            <v>MIST MON BANH ALAV PISO PARALLEL BN</v>
          </cell>
          <cell r="C627" t="str">
            <v>Parallel</v>
          </cell>
          <cell r="D627" t="str">
            <v>Metais</v>
          </cell>
          <cell r="E627" t="str">
            <v>7418.20.00</v>
          </cell>
          <cell r="F627">
            <v>25286.95</v>
          </cell>
          <cell r="L627">
            <v>7830.3976535711045</v>
          </cell>
          <cell r="M627">
            <v>6566.7023550120784</v>
          </cell>
          <cell r="N627">
            <v>6566.7023550120784</v>
          </cell>
          <cell r="T627">
            <v>0</v>
          </cell>
          <cell r="U627">
            <v>0</v>
          </cell>
          <cell r="V627">
            <v>0</v>
          </cell>
          <cell r="X627">
            <v>14749.542144000001</v>
          </cell>
          <cell r="Y627">
            <v>15271.675935897603</v>
          </cell>
          <cell r="AA627">
            <v>0</v>
          </cell>
          <cell r="AB627">
            <v>14749.542144000001</v>
          </cell>
          <cell r="AC627" t="str">
            <v>Importado</v>
          </cell>
          <cell r="AD627" t="str">
            <v xml:space="preserve"> Parallel</v>
          </cell>
          <cell r="AE627" t="str">
            <v>LUXURY</v>
          </cell>
        </row>
        <row r="628">
          <cell r="A628" t="str">
            <v>23492BR-4-BL</v>
          </cell>
          <cell r="B628" t="str">
            <v>MIST MON BANH ALAV PISO PARALLEL BL</v>
          </cell>
          <cell r="C628" t="str">
            <v>Parallel</v>
          </cell>
          <cell r="D628" t="str">
            <v>Metais</v>
          </cell>
          <cell r="E628" t="str">
            <v>7418.20.00</v>
          </cell>
          <cell r="F628">
            <v>26340.58</v>
          </cell>
          <cell r="L628">
            <v>8161.0341808318535</v>
          </cell>
          <cell r="M628">
            <v>6843.9796732624472</v>
          </cell>
          <cell r="N628">
            <v>6843.9796732624472</v>
          </cell>
          <cell r="T628">
            <v>0</v>
          </cell>
          <cell r="U628">
            <v>0</v>
          </cell>
          <cell r="V628">
            <v>0</v>
          </cell>
          <cell r="X628">
            <v>15364.106400000001</v>
          </cell>
          <cell r="Y628">
            <v>15907.995766560001</v>
          </cell>
          <cell r="AA628">
            <v>0</v>
          </cell>
          <cell r="AB628">
            <v>15364.106400000001</v>
          </cell>
          <cell r="AC628" t="str">
            <v>Importado</v>
          </cell>
          <cell r="AD628" t="str">
            <v xml:space="preserve"> Parallel</v>
          </cell>
          <cell r="AE628" t="str">
            <v>LUXURY</v>
          </cell>
        </row>
        <row r="629">
          <cell r="A629" t="str">
            <v>23492BR-4-RGD</v>
          </cell>
          <cell r="B629" t="str">
            <v>MIST MON BANH ALAV PISO PARALLEL RGD</v>
          </cell>
          <cell r="C629" t="str">
            <v>Parallel</v>
          </cell>
          <cell r="D629" t="str">
            <v>Metais</v>
          </cell>
          <cell r="E629" t="str">
            <v>7418.20.00</v>
          </cell>
          <cell r="F629">
            <v>27394.2</v>
          </cell>
          <cell r="L629">
            <v>8487.4262353568283</v>
          </cell>
          <cell r="M629">
            <v>7117.6975057315194</v>
          </cell>
          <cell r="N629">
            <v>7117.6975057315194</v>
          </cell>
          <cell r="T629">
            <v>0</v>
          </cell>
          <cell r="U629">
            <v>0</v>
          </cell>
          <cell r="V629">
            <v>0</v>
          </cell>
          <cell r="X629">
            <v>15978.670656000004</v>
          </cell>
          <cell r="Y629">
            <v>16544.315597222405</v>
          </cell>
          <cell r="AA629">
            <v>0</v>
          </cell>
          <cell r="AB629">
            <v>15978.670656000004</v>
          </cell>
          <cell r="AC629" t="str">
            <v>Importado</v>
          </cell>
          <cell r="AD629" t="str">
            <v xml:space="preserve"> Parallel</v>
          </cell>
          <cell r="AE629" t="str">
            <v>LUXURY</v>
          </cell>
        </row>
        <row r="630">
          <cell r="A630" t="str">
            <v>23524BR-BL</v>
          </cell>
          <cell r="B630" t="str">
            <v>PORTA TOALHA BARRA PARALLEL 457MM BL</v>
          </cell>
          <cell r="C630" t="str">
            <v>Parallel</v>
          </cell>
          <cell r="D630" t="str">
            <v>Metais</v>
          </cell>
          <cell r="E630" t="str">
            <v>8302.50.00</v>
          </cell>
          <cell r="F630">
            <v>1300.6099999999999</v>
          </cell>
          <cell r="L630">
            <v>450.16644060975625</v>
          </cell>
          <cell r="M630">
            <v>377.51710149117889</v>
          </cell>
          <cell r="N630">
            <v>377.51710149117889</v>
          </cell>
          <cell r="T630">
            <v>0</v>
          </cell>
          <cell r="U630">
            <v>0</v>
          </cell>
          <cell r="V630">
            <v>0</v>
          </cell>
          <cell r="X630">
            <v>758.62559658952659</v>
          </cell>
          <cell r="Y630">
            <v>785.48094270879596</v>
          </cell>
          <cell r="AA630">
            <v>0</v>
          </cell>
          <cell r="AB630">
            <v>758.62559658952659</v>
          </cell>
          <cell r="AC630" t="str">
            <v>Importado</v>
          </cell>
          <cell r="AD630" t="str">
            <v xml:space="preserve"> Parallel</v>
          </cell>
          <cell r="AE630" t="str">
            <v>LUXURY</v>
          </cell>
        </row>
        <row r="631">
          <cell r="A631" t="str">
            <v>23524BR-RGD</v>
          </cell>
          <cell r="B631" t="str">
            <v>PORTA TOALHA BARRA PARALLEL 457MM RGD</v>
          </cell>
          <cell r="C631" t="str">
            <v>Parallel</v>
          </cell>
          <cell r="D631" t="str">
            <v>Metais</v>
          </cell>
          <cell r="E631" t="str">
            <v>8302.50.00</v>
          </cell>
          <cell r="F631">
            <v>1352.63</v>
          </cell>
          <cell r="L631">
            <v>468.14024717298622</v>
          </cell>
          <cell r="M631">
            <v>392.59023610184147</v>
          </cell>
          <cell r="N631">
            <v>392.59023610184147</v>
          </cell>
          <cell r="T631">
            <v>0</v>
          </cell>
          <cell r="U631">
            <v>0</v>
          </cell>
          <cell r="V631">
            <v>0</v>
          </cell>
          <cell r="X631">
            <v>788.97062045310781</v>
          </cell>
          <cell r="Y631">
            <v>816.90018041714791</v>
          </cell>
          <cell r="AA631">
            <v>0</v>
          </cell>
          <cell r="AB631">
            <v>788.97062045310781</v>
          </cell>
          <cell r="AC631" t="str">
            <v>Importado</v>
          </cell>
          <cell r="AD631" t="str">
            <v xml:space="preserve"> Parallel</v>
          </cell>
          <cell r="AE631" t="str">
            <v>LUXURY</v>
          </cell>
        </row>
        <row r="632">
          <cell r="A632" t="str">
            <v>23525BR-BL</v>
          </cell>
          <cell r="B632" t="str">
            <v>PORTA TOALHA BARRA PARALLEL 610MM BL</v>
          </cell>
          <cell r="C632" t="str">
            <v>Parallel</v>
          </cell>
          <cell r="D632" t="str">
            <v>Metais</v>
          </cell>
          <cell r="E632" t="str">
            <v>8302.50.00</v>
          </cell>
          <cell r="F632">
            <v>1709.81</v>
          </cell>
          <cell r="L632">
            <v>591.85820487964986</v>
          </cell>
          <cell r="M632">
            <v>496.34218334287641</v>
          </cell>
          <cell r="N632">
            <v>496.34218334287641</v>
          </cell>
          <cell r="T632">
            <v>0</v>
          </cell>
          <cell r="U632">
            <v>0</v>
          </cell>
          <cell r="V632">
            <v>0</v>
          </cell>
          <cell r="X632">
            <v>997.30670800993983</v>
          </cell>
          <cell r="Y632">
            <v>1032.6113654734918</v>
          </cell>
          <cell r="AA632">
            <v>0</v>
          </cell>
          <cell r="AB632">
            <v>997.30670800993983</v>
          </cell>
          <cell r="AC632" t="str">
            <v>Importado</v>
          </cell>
          <cell r="AD632" t="str">
            <v xml:space="preserve"> Parallel</v>
          </cell>
          <cell r="AE632" t="str">
            <v>LUXURY</v>
          </cell>
        </row>
        <row r="633">
          <cell r="A633" t="str">
            <v>23525BR-RGD</v>
          </cell>
          <cell r="B633" t="str">
            <v>PORTA TOALHA BARRA PARALLEL 610MM RGD</v>
          </cell>
          <cell r="C633" t="str">
            <v>Parallel</v>
          </cell>
          <cell r="D633" t="str">
            <v>Metais</v>
          </cell>
          <cell r="E633" t="str">
            <v>8302.50.00</v>
          </cell>
          <cell r="F633">
            <v>1778.2</v>
          </cell>
          <cell r="L633">
            <v>615.52109616253779</v>
          </cell>
          <cell r="M633">
            <v>516.18627949077381</v>
          </cell>
          <cell r="N633">
            <v>516.18627949077381</v>
          </cell>
          <cell r="T633">
            <v>0</v>
          </cell>
          <cell r="U633">
            <v>0</v>
          </cell>
          <cell r="V633">
            <v>0</v>
          </cell>
          <cell r="X633">
            <v>1037.1989763303375</v>
          </cell>
          <cell r="Y633">
            <v>1073.9158200924314</v>
          </cell>
          <cell r="AA633">
            <v>0</v>
          </cell>
          <cell r="AB633">
            <v>1037.1989763303375</v>
          </cell>
          <cell r="AC633" t="str">
            <v>Importado</v>
          </cell>
          <cell r="AD633" t="str">
            <v xml:space="preserve"> Parallel</v>
          </cell>
          <cell r="AE633" t="str">
            <v>LUXURY</v>
          </cell>
        </row>
        <row r="634">
          <cell r="A634" t="str">
            <v>23528BR-RGD</v>
          </cell>
          <cell r="B634" t="str">
            <v>PAPELEIRA PARALLEL BL</v>
          </cell>
          <cell r="C634" t="str">
            <v>Parallel</v>
          </cell>
          <cell r="D634" t="str">
            <v>Metais</v>
          </cell>
          <cell r="E634" t="str">
            <v>7418.20.00</v>
          </cell>
          <cell r="F634">
            <v>1286.32</v>
          </cell>
          <cell r="L634">
            <v>389.13784386839023</v>
          </cell>
          <cell r="M634">
            <v>326.33750018934165</v>
          </cell>
          <cell r="N634">
            <v>326.33750018934165</v>
          </cell>
          <cell r="T634">
            <v>0</v>
          </cell>
          <cell r="U634">
            <v>0</v>
          </cell>
          <cell r="V634">
            <v>0</v>
          </cell>
          <cell r="X634">
            <v>750.29453609769905</v>
          </cell>
          <cell r="Y634">
            <v>776.85496267555766</v>
          </cell>
          <cell r="AA634">
            <v>0</v>
          </cell>
          <cell r="AB634">
            <v>750.29453609769905</v>
          </cell>
          <cell r="AC634" t="str">
            <v>Importado</v>
          </cell>
          <cell r="AD634" t="str">
            <v xml:space="preserve"> Parallel</v>
          </cell>
          <cell r="AE634" t="str">
            <v>LUXURY</v>
          </cell>
        </row>
        <row r="635">
          <cell r="A635" t="str">
            <v>27479BR-4ND-CP</v>
          </cell>
          <cell r="B635" t="str">
            <v>MIST MON LAV BICA BX FORE ARC CP</v>
          </cell>
          <cell r="C635" t="str">
            <v>Fore Arc</v>
          </cell>
          <cell r="D635" t="str">
            <v>Metais</v>
          </cell>
          <cell r="E635" t="str">
            <v>8481.80.19</v>
          </cell>
          <cell r="F635">
            <v>2721.64</v>
          </cell>
          <cell r="L635">
            <v>667.08260520238343</v>
          </cell>
          <cell r="M635">
            <v>559.42662280660977</v>
          </cell>
          <cell r="N635">
            <v>559.42662280660977</v>
          </cell>
          <cell r="T635">
            <v>0</v>
          </cell>
          <cell r="U635">
            <v>0</v>
          </cell>
          <cell r="V635">
            <v>0</v>
          </cell>
          <cell r="X635">
            <v>1138.3605</v>
          </cell>
          <cell r="Y635">
            <v>1178.6584617000001</v>
          </cell>
          <cell r="AA635">
            <v>0</v>
          </cell>
          <cell r="AB635">
            <v>1138.3605</v>
          </cell>
          <cell r="AC635" t="str">
            <v>Importado</v>
          </cell>
          <cell r="AD635" t="str">
            <v xml:space="preserve"> Fore Arc</v>
          </cell>
          <cell r="AE635" t="str">
            <v>LUXURY</v>
          </cell>
        </row>
        <row r="636">
          <cell r="A636" t="str">
            <v>27486BR-4-CP</v>
          </cell>
          <cell r="B636" t="str">
            <v>TORN LAV BICA BX FORE ARC CP</v>
          </cell>
          <cell r="C636" t="str">
            <v>Fore Arc</v>
          </cell>
          <cell r="D636" t="str">
            <v>Metais</v>
          </cell>
          <cell r="E636" t="str">
            <v>8481.80.19</v>
          </cell>
          <cell r="F636">
            <v>2304.8000000000002</v>
          </cell>
          <cell r="L636">
            <v>600.30756964709008</v>
          </cell>
          <cell r="M636">
            <v>503.42796186542711</v>
          </cell>
          <cell r="N636">
            <v>503.42796186542711</v>
          </cell>
          <cell r="T636">
            <v>0</v>
          </cell>
          <cell r="U636">
            <v>0</v>
          </cell>
          <cell r="V636">
            <v>0</v>
          </cell>
          <cell r="X636">
            <v>1024.4105</v>
          </cell>
          <cell r="Y636">
            <v>1060.6746317</v>
          </cell>
          <cell r="AA636">
            <v>0</v>
          </cell>
          <cell r="AB636">
            <v>1024.4105</v>
          </cell>
          <cell r="AC636" t="str">
            <v>Importado</v>
          </cell>
          <cell r="AD636" t="str">
            <v xml:space="preserve"> Fore Arc</v>
          </cell>
          <cell r="AE636" t="str">
            <v>LUXURY</v>
          </cell>
        </row>
        <row r="637">
          <cell r="A637" t="str">
            <v>27480BR-4ND-CP</v>
          </cell>
          <cell r="B637" t="str">
            <v>MIST MON LAV BICA AL FORE LINE CP</v>
          </cell>
          <cell r="C637" t="str">
            <v>Fore Line</v>
          </cell>
          <cell r="D637" t="str">
            <v>Metais</v>
          </cell>
          <cell r="E637" t="str">
            <v>8481.80.19</v>
          </cell>
          <cell r="F637">
            <v>2448.58</v>
          </cell>
          <cell r="L637">
            <v>713.01450614827604</v>
          </cell>
          <cell r="M637">
            <v>597.94588267766085</v>
          </cell>
          <cell r="N637">
            <v>597.94588267766085</v>
          </cell>
          <cell r="T637">
            <v>0</v>
          </cell>
          <cell r="U637">
            <v>0</v>
          </cell>
          <cell r="V637">
            <v>0</v>
          </cell>
          <cell r="X637">
            <v>1099</v>
          </cell>
          <cell r="Y637">
            <v>1137.9046000000001</v>
          </cell>
          <cell r="AA637">
            <v>0</v>
          </cell>
          <cell r="AB637">
            <v>1099</v>
          </cell>
          <cell r="AC637" t="str">
            <v>Importado</v>
          </cell>
          <cell r="AD637" t="str">
            <v xml:space="preserve"> Fore Line</v>
          </cell>
          <cell r="AE637" t="str">
            <v>STANDARD</v>
          </cell>
        </row>
        <row r="638">
          <cell r="A638" t="str">
            <v>27478BR-4ND-CP</v>
          </cell>
          <cell r="B638" t="str">
            <v>MIST MON LAV BICA BX FORE LINE CP</v>
          </cell>
          <cell r="C638" t="str">
            <v>Fore Line</v>
          </cell>
          <cell r="D638" t="str">
            <v>Metais</v>
          </cell>
          <cell r="E638" t="str">
            <v>8481.80.19</v>
          </cell>
          <cell r="F638">
            <v>2129.1999999999998</v>
          </cell>
          <cell r="L638">
            <v>518.37454229895422</v>
          </cell>
          <cell r="M638">
            <v>434.71755564552069</v>
          </cell>
          <cell r="N638">
            <v>434.71755564552069</v>
          </cell>
          <cell r="T638">
            <v>0</v>
          </cell>
          <cell r="U638">
            <v>0</v>
          </cell>
          <cell r="V638">
            <v>0</v>
          </cell>
          <cell r="X638">
            <v>799</v>
          </cell>
          <cell r="Y638">
            <v>827.28460000000007</v>
          </cell>
          <cell r="AA638">
            <v>0</v>
          </cell>
          <cell r="AB638">
            <v>799</v>
          </cell>
          <cell r="AC638" t="str">
            <v>Importado</v>
          </cell>
          <cell r="AD638" t="str">
            <v xml:space="preserve"> Fore Line</v>
          </cell>
          <cell r="AE638" t="str">
            <v>STANDARD</v>
          </cell>
        </row>
        <row r="639">
          <cell r="A639" t="str">
            <v>27485BR-4-CP</v>
          </cell>
          <cell r="B639" t="str">
            <v>TORN LAV BICA BX FORE LINE CP</v>
          </cell>
          <cell r="C639" t="str">
            <v>Fore Line</v>
          </cell>
          <cell r="D639" t="str">
            <v>Metais</v>
          </cell>
          <cell r="E639" t="str">
            <v>8481.80.19</v>
          </cell>
          <cell r="F639">
            <v>1745.06</v>
          </cell>
          <cell r="L639">
            <v>323.75415067604706</v>
          </cell>
          <cell r="M639">
            <v>271.50564220959563</v>
          </cell>
          <cell r="N639">
            <v>271.50564220959563</v>
          </cell>
          <cell r="T639">
            <v>0</v>
          </cell>
          <cell r="U639">
            <v>0</v>
          </cell>
          <cell r="V639">
            <v>0</v>
          </cell>
          <cell r="X639">
            <v>499</v>
          </cell>
          <cell r="Y639">
            <v>516.66460000000006</v>
          </cell>
          <cell r="AA639">
            <v>0</v>
          </cell>
          <cell r="AB639">
            <v>499</v>
          </cell>
          <cell r="AC639" t="str">
            <v>Importado</v>
          </cell>
          <cell r="AD639" t="str">
            <v xml:space="preserve"> Fore Line</v>
          </cell>
          <cell r="AE639" t="str">
            <v>STANDARD</v>
          </cell>
        </row>
        <row r="640">
          <cell r="A640" t="str">
            <v>7314BR-CP</v>
          </cell>
          <cell r="B640" t="str">
            <v>SIFÃO PARA LAVATÓRIO CP</v>
          </cell>
          <cell r="C640" t="str">
            <v>Complementos</v>
          </cell>
          <cell r="D640" t="str">
            <v>Metais</v>
          </cell>
          <cell r="E640" t="str">
            <v>7412.20.00</v>
          </cell>
          <cell r="F640">
            <v>931.2</v>
          </cell>
          <cell r="L640">
            <v>470.77583593016971</v>
          </cell>
          <cell r="M640">
            <v>394.8004848866841</v>
          </cell>
          <cell r="N640">
            <v>394.8004848866841</v>
          </cell>
          <cell r="T640">
            <v>0</v>
          </cell>
          <cell r="U640">
            <v>0</v>
          </cell>
          <cell r="V640">
            <v>0</v>
          </cell>
          <cell r="X640">
            <v>746.0103842961588</v>
          </cell>
          <cell r="Y640">
            <v>772.41915190024292</v>
          </cell>
          <cell r="AA640">
            <v>0</v>
          </cell>
          <cell r="AB640">
            <v>746.0103842961588</v>
          </cell>
          <cell r="AC640" t="str">
            <v>Importado</v>
          </cell>
          <cell r="AD640" t="str">
            <v xml:space="preserve"> Sifão </v>
          </cell>
          <cell r="AE640" t="str">
            <v>LUXURY</v>
          </cell>
        </row>
        <row r="641">
          <cell r="A641" t="str">
            <v>7314BR-BN</v>
          </cell>
          <cell r="B641" t="str">
            <v>SIFÃO PARA LAVATÓRIO BN</v>
          </cell>
          <cell r="C641" t="str">
            <v>Complementos</v>
          </cell>
          <cell r="D641" t="str">
            <v>Metais</v>
          </cell>
          <cell r="E641" t="str">
            <v>7412.20.00</v>
          </cell>
          <cell r="F641">
            <v>1117.44</v>
          </cell>
          <cell r="L641">
            <v>564.93100311620356</v>
          </cell>
          <cell r="M641">
            <v>473.76058186402088</v>
          </cell>
          <cell r="N641">
            <v>473.76058186402088</v>
          </cell>
          <cell r="T641">
            <v>0</v>
          </cell>
          <cell r="U641">
            <v>0</v>
          </cell>
          <cell r="V641">
            <v>0</v>
          </cell>
          <cell r="X641">
            <v>895.21246115539077</v>
          </cell>
          <cell r="Y641">
            <v>926.90298228029167</v>
          </cell>
          <cell r="AA641">
            <v>0</v>
          </cell>
          <cell r="AB641">
            <v>895.21246115539077</v>
          </cell>
          <cell r="AC641" t="str">
            <v>Importado</v>
          </cell>
          <cell r="AD641" t="str">
            <v xml:space="preserve"> Sifão </v>
          </cell>
          <cell r="AE641" t="str">
            <v>LUXURY</v>
          </cell>
        </row>
        <row r="642">
          <cell r="A642" t="str">
            <v>7314BR-RGD</v>
          </cell>
          <cell r="B642" t="str">
            <v>SIFÃO PARA LAVATÓRIO RGD</v>
          </cell>
          <cell r="C642" t="str">
            <v>Complementos</v>
          </cell>
          <cell r="D642" t="str">
            <v>Metais</v>
          </cell>
          <cell r="E642" t="str">
            <v>7412.20.00</v>
          </cell>
          <cell r="F642">
            <v>2140.9899999999998</v>
          </cell>
          <cell r="L642">
            <v>612.00858670922071</v>
          </cell>
          <cell r="M642">
            <v>513.24063035268944</v>
          </cell>
          <cell r="N642">
            <v>513.24063035268944</v>
          </cell>
          <cell r="T642">
            <v>0</v>
          </cell>
          <cell r="U642">
            <v>0</v>
          </cell>
          <cell r="V642">
            <v>0</v>
          </cell>
          <cell r="X642">
            <v>969.81349958500653</v>
          </cell>
          <cell r="Y642">
            <v>1004.1448974703159</v>
          </cell>
          <cell r="AA642">
            <v>0</v>
          </cell>
          <cell r="AB642">
            <v>969.81349958500653</v>
          </cell>
          <cell r="AC642" t="str">
            <v>Importado</v>
          </cell>
          <cell r="AD642" t="str">
            <v xml:space="preserve"> Sifão </v>
          </cell>
          <cell r="AE642" t="str">
            <v>LUXURY</v>
          </cell>
        </row>
        <row r="643">
          <cell r="A643" t="str">
            <v>22170BR-BL</v>
          </cell>
          <cell r="B643" t="str">
            <v>CHUV RED S/T PURIST MULT 138MM BL</v>
          </cell>
          <cell r="C643" t="str">
            <v>Purist</v>
          </cell>
          <cell r="D643" t="str">
            <v>Metais</v>
          </cell>
          <cell r="E643" t="str">
            <v>3924.90.00</v>
          </cell>
          <cell r="F643">
            <v>2522.8000000000002</v>
          </cell>
          <cell r="L643">
            <v>724.55678128642126</v>
          </cell>
          <cell r="M643">
            <v>607.62542753414573</v>
          </cell>
          <cell r="N643">
            <v>607.62542753414573</v>
          </cell>
          <cell r="T643">
            <v>0</v>
          </cell>
          <cell r="U643">
            <v>0</v>
          </cell>
          <cell r="V643">
            <v>0</v>
          </cell>
          <cell r="X643">
            <v>1471.5131961554</v>
          </cell>
          <cell r="Y643">
            <v>1523.6047632993013</v>
          </cell>
          <cell r="AA643">
            <v>0</v>
          </cell>
          <cell r="AB643">
            <v>1471.5131961554</v>
          </cell>
          <cell r="AC643" t="str">
            <v>Importado</v>
          </cell>
          <cell r="AD643" t="str">
            <v xml:space="preserve"> Chuv Parede</v>
          </cell>
          <cell r="AE643" t="str">
            <v>LUXURY</v>
          </cell>
        </row>
        <row r="644">
          <cell r="A644" t="str">
            <v>16381BR-BL</v>
          </cell>
          <cell r="B644" t="str">
            <v>CONEXAO DE PAR RED BL</v>
          </cell>
          <cell r="C644" t="str">
            <v>Complementos</v>
          </cell>
          <cell r="D644" t="str">
            <v>Metais</v>
          </cell>
          <cell r="E644" t="str">
            <v>7412.20.00</v>
          </cell>
          <cell r="F644">
            <v>1045.7</v>
          </cell>
          <cell r="L644">
            <v>292.10204163563623</v>
          </cell>
          <cell r="M644">
            <v>244.96165451288226</v>
          </cell>
          <cell r="N644">
            <v>244.96165451288226</v>
          </cell>
          <cell r="T644">
            <v>0</v>
          </cell>
          <cell r="U644">
            <v>0</v>
          </cell>
          <cell r="V644">
            <v>0</v>
          </cell>
          <cell r="X644">
            <v>446.86800177479995</v>
          </cell>
          <cell r="Y644">
            <v>462.68712903762793</v>
          </cell>
          <cell r="AA644">
            <v>0</v>
          </cell>
          <cell r="AB644">
            <v>446.86800177479995</v>
          </cell>
          <cell r="AC644" t="str">
            <v>Importado</v>
          </cell>
          <cell r="AD644" t="str">
            <v xml:space="preserve"> Chuv Coluna/Barra</v>
          </cell>
          <cell r="AE644" t="str">
            <v>STANDARD</v>
          </cell>
        </row>
        <row r="645">
          <cell r="A645" t="str">
            <v>11628BR-BL</v>
          </cell>
          <cell r="B645" t="str">
            <v>FLEX LISO P DUC MAN 1,5M BL</v>
          </cell>
          <cell r="C645" t="str">
            <v>Complementos</v>
          </cell>
          <cell r="D645" t="str">
            <v>Metais</v>
          </cell>
          <cell r="E645" t="str">
            <v>3917.33.00</v>
          </cell>
          <cell r="F645">
            <v>1186.6400000000001</v>
          </cell>
          <cell r="L645">
            <v>329.21040361424934</v>
          </cell>
          <cell r="M645">
            <v>276.08134712318895</v>
          </cell>
          <cell r="N645">
            <v>276.08134712318895</v>
          </cell>
          <cell r="T645">
            <v>0</v>
          </cell>
          <cell r="U645">
            <v>0</v>
          </cell>
          <cell r="V645">
            <v>0</v>
          </cell>
          <cell r="X645">
            <v>643.86171135724396</v>
          </cell>
          <cell r="Y645">
            <v>666.65441593929052</v>
          </cell>
          <cell r="AA645">
            <v>0</v>
          </cell>
          <cell r="AB645">
            <v>643.86171135724396</v>
          </cell>
          <cell r="AC645" t="str">
            <v>Importado</v>
          </cell>
          <cell r="AD645" t="str">
            <v xml:space="preserve"> Chuv Coluna/Barra</v>
          </cell>
          <cell r="AE645" t="str">
            <v>STANDARD</v>
          </cell>
        </row>
        <row r="646">
          <cell r="A646" t="str">
            <v>22036BR-VS</v>
          </cell>
          <cell r="B646" t="str">
            <v>SIMPLICE - MON COZINHA TOUCHLESS VS</v>
          </cell>
          <cell r="C646" t="str">
            <v>Simplice</v>
          </cell>
          <cell r="D646" t="str">
            <v>Metais</v>
          </cell>
          <cell r="E646" t="str">
            <v>8481.80.19</v>
          </cell>
          <cell r="F646">
            <v>18678.62</v>
          </cell>
          <cell r="L646">
            <v>5908.7294658864976</v>
          </cell>
          <cell r="M646">
            <v>4955.1592927174952</v>
          </cell>
          <cell r="N646">
            <v>4955.1592927174952</v>
          </cell>
          <cell r="T646">
            <v>0</v>
          </cell>
          <cell r="U646">
            <v>0</v>
          </cell>
          <cell r="V646">
            <v>0</v>
          </cell>
          <cell r="X646">
            <v>11709.541882499998</v>
          </cell>
          <cell r="Y646">
            <v>12124.059665140499</v>
          </cell>
          <cell r="AA646">
            <v>0</v>
          </cell>
          <cell r="AB646">
            <v>11709.541882499998</v>
          </cell>
          <cell r="AC646" t="str">
            <v>Importado</v>
          </cell>
          <cell r="AD646" t="str">
            <v xml:space="preserve"> Cozinha Metais </v>
          </cell>
          <cell r="AE646" t="str">
            <v>EXCLUSIVE</v>
          </cell>
        </row>
        <row r="647">
          <cell r="A647" t="str">
            <v>76372BR-4-CP</v>
          </cell>
          <cell r="B647" t="str">
            <v>CARAFE - MIST MON COZ PARA FILTRO CP</v>
          </cell>
          <cell r="C647" t="str">
            <v>Carafe</v>
          </cell>
          <cell r="D647" t="str">
            <v>Metais</v>
          </cell>
          <cell r="E647" t="str">
            <v>8481.80.19</v>
          </cell>
          <cell r="F647">
            <v>7827.62</v>
          </cell>
          <cell r="L647">
            <v>2458.2852538464304</v>
          </cell>
          <cell r="M647">
            <v>2061.5591033697729</v>
          </cell>
          <cell r="N647">
            <v>2061.5591033697729</v>
          </cell>
          <cell r="T647">
            <v>0</v>
          </cell>
          <cell r="U647">
            <v>0</v>
          </cell>
          <cell r="V647">
            <v>0</v>
          </cell>
          <cell r="X647">
            <v>4630.3582500000002</v>
          </cell>
          <cell r="Y647">
            <v>4794.2729320500011</v>
          </cell>
          <cell r="AA647">
            <v>0</v>
          </cell>
          <cell r="AB647">
            <v>4630.3582500000002</v>
          </cell>
          <cell r="AC647" t="str">
            <v>Importado</v>
          </cell>
          <cell r="AD647" t="str">
            <v xml:space="preserve"> Cozinha Metais </v>
          </cell>
          <cell r="AE647" t="str">
            <v>LUXURY</v>
          </cell>
        </row>
        <row r="648">
          <cell r="A648" t="str">
            <v>22975BR-BL</v>
          </cell>
          <cell r="B648" t="str">
            <v>Crue™ MIST MON COZ BL</v>
          </cell>
          <cell r="C648" t="str">
            <v>Crue</v>
          </cell>
          <cell r="D648" t="str">
            <v>Metais</v>
          </cell>
          <cell r="E648" t="str">
            <v>8481.80.19</v>
          </cell>
          <cell r="F648">
            <v>5299.95</v>
          </cell>
          <cell r="L648">
            <v>1536.4286737672742</v>
          </cell>
          <cell r="M648">
            <v>1288.4747667616045</v>
          </cell>
          <cell r="N648">
            <v>1288.4747667616045</v>
          </cell>
          <cell r="T648">
            <v>0</v>
          </cell>
          <cell r="U648">
            <v>0</v>
          </cell>
          <cell r="V648">
            <v>0</v>
          </cell>
          <cell r="X648">
            <v>2875.7137500000003</v>
          </cell>
          <cell r="Y648">
            <v>2977.5140167500008</v>
          </cell>
          <cell r="AA648">
            <v>0</v>
          </cell>
          <cell r="AB648">
            <v>2875.7137500000003</v>
          </cell>
          <cell r="AC648" t="str">
            <v>Importado</v>
          </cell>
          <cell r="AD648" t="str">
            <v xml:space="preserve"> Cozinha Metais </v>
          </cell>
          <cell r="AE648" t="str">
            <v>STANDARD</v>
          </cell>
        </row>
        <row r="649">
          <cell r="A649" t="str">
            <v>8857BR-BN</v>
          </cell>
          <cell r="B649" t="str">
            <v>ACAB CX DESC EMB BEVEL BN</v>
          </cell>
          <cell r="C649" t="str">
            <v>Bevel</v>
          </cell>
          <cell r="D649" t="str">
            <v>Metais</v>
          </cell>
          <cell r="E649" t="str">
            <v>3925.90.90</v>
          </cell>
          <cell r="F649">
            <v>2488.56</v>
          </cell>
          <cell r="L649">
            <v>679.67307633357427</v>
          </cell>
          <cell r="M649">
            <v>569.98520234314151</v>
          </cell>
          <cell r="N649">
            <v>569.98520234314151</v>
          </cell>
          <cell r="T649">
            <v>0</v>
          </cell>
          <cell r="U649">
            <v>0</v>
          </cell>
          <cell r="V649">
            <v>0</v>
          </cell>
          <cell r="X649">
            <v>1371.162145357574</v>
          </cell>
          <cell r="Y649">
            <v>1419.7012853032322</v>
          </cell>
          <cell r="AA649">
            <v>0</v>
          </cell>
          <cell r="AB649">
            <v>1371.162145357574</v>
          </cell>
          <cell r="AC649" t="str">
            <v>Importado</v>
          </cell>
          <cell r="AD649" t="str">
            <v xml:space="preserve"> Bevel</v>
          </cell>
          <cell r="AE649" t="str">
            <v>LUXURY</v>
          </cell>
        </row>
        <row r="650">
          <cell r="A650" t="str">
            <v>8857BR-BL</v>
          </cell>
          <cell r="B650" t="str">
            <v>ACAB CX DESC EMB BEVEL BL</v>
          </cell>
          <cell r="C650" t="str">
            <v>Bevel</v>
          </cell>
          <cell r="D650" t="str">
            <v>Metais</v>
          </cell>
          <cell r="E650" t="str">
            <v>3925.90.90</v>
          </cell>
          <cell r="F650">
            <v>2592.25</v>
          </cell>
          <cell r="L650">
            <v>707.9927878474731</v>
          </cell>
          <cell r="M650">
            <v>593.73458577410565</v>
          </cell>
          <cell r="N650">
            <v>593.73458577410565</v>
          </cell>
          <cell r="T650">
            <v>0</v>
          </cell>
          <cell r="U650">
            <v>0</v>
          </cell>
          <cell r="V650">
            <v>0</v>
          </cell>
          <cell r="X650">
            <v>1428.2939014141398</v>
          </cell>
          <cell r="Y650">
            <v>1478.8555055242005</v>
          </cell>
          <cell r="AA650">
            <v>0</v>
          </cell>
          <cell r="AB650">
            <v>1428.2939014141398</v>
          </cell>
          <cell r="AC650" t="str">
            <v>Importado</v>
          </cell>
          <cell r="AD650" t="str">
            <v xml:space="preserve"> Bevel</v>
          </cell>
          <cell r="AE650" t="str">
            <v>LUXURY</v>
          </cell>
        </row>
        <row r="651">
          <cell r="A651" t="str">
            <v>8857BR-0</v>
          </cell>
          <cell r="B651" t="str">
            <v>ACAB CX DESC EMB BEVEL BRANCO</v>
          </cell>
          <cell r="C651" t="str">
            <v>Bevel</v>
          </cell>
          <cell r="D651" t="str">
            <v>Metais</v>
          </cell>
          <cell r="E651" t="str">
            <v>3925.90.90</v>
          </cell>
          <cell r="F651">
            <v>1296.1199999999999</v>
          </cell>
          <cell r="L651">
            <v>353.99639392373655</v>
          </cell>
          <cell r="M651">
            <v>296.86729288705283</v>
          </cell>
          <cell r="N651">
            <v>296.86729288705283</v>
          </cell>
          <cell r="T651">
            <v>0</v>
          </cell>
          <cell r="U651">
            <v>0</v>
          </cell>
          <cell r="V651">
            <v>0</v>
          </cell>
          <cell r="X651">
            <v>714.14695070706966</v>
          </cell>
          <cell r="Y651">
            <v>739.4277527621</v>
          </cell>
          <cell r="AA651">
            <v>0</v>
          </cell>
          <cell r="AB651">
            <v>714.14695070706966</v>
          </cell>
          <cell r="AC651" t="str">
            <v>Importado</v>
          </cell>
          <cell r="AD651" t="str">
            <v xml:space="preserve"> Bevel</v>
          </cell>
          <cell r="AE651" t="str">
            <v>LUXURY</v>
          </cell>
        </row>
        <row r="652">
          <cell r="A652" t="str">
            <v>77762BR-7</v>
          </cell>
          <cell r="B652" t="str">
            <v>CUBA AP LAV MODERN LIFE 575X410MM</v>
          </cell>
          <cell r="C652" t="str">
            <v>Modern Life</v>
          </cell>
          <cell r="D652" t="str">
            <v>Louças</v>
          </cell>
          <cell r="E652" t="str">
            <v>6910.90.00</v>
          </cell>
          <cell r="F652">
            <v>1790.96</v>
          </cell>
          <cell r="L652">
            <v>609.49242890493451</v>
          </cell>
          <cell r="M652">
            <v>563.05491051217768</v>
          </cell>
          <cell r="N652">
            <v>529.43969197413719</v>
          </cell>
          <cell r="T652">
            <v>0</v>
          </cell>
          <cell r="U652">
            <v>0</v>
          </cell>
          <cell r="V652">
            <v>0</v>
          </cell>
          <cell r="X652">
            <v>1080.0993342870202</v>
          </cell>
          <cell r="Y652">
            <v>1118.3348507207809</v>
          </cell>
          <cell r="AA652">
            <v>0</v>
          </cell>
          <cell r="AB652">
            <v>1080.0993342870202</v>
          </cell>
          <cell r="AC652" t="str">
            <v>Nacional</v>
          </cell>
          <cell r="AD652" t="str">
            <v xml:space="preserve"> Modern Life</v>
          </cell>
          <cell r="AE652" t="str">
            <v>STANDARD</v>
          </cell>
        </row>
        <row r="653">
          <cell r="A653" t="str">
            <v>14715BR-1-7</v>
          </cell>
          <cell r="B653" t="str">
            <v>CUBA AP LAV RET 1F PARLIAM 562X443MM PT</v>
          </cell>
          <cell r="C653" t="str">
            <v>Parliament</v>
          </cell>
          <cell r="D653" t="str">
            <v>Louças</v>
          </cell>
          <cell r="E653" t="str">
            <v>6910.90.00</v>
          </cell>
          <cell r="F653">
            <v>1994.64</v>
          </cell>
          <cell r="L653">
            <v>508.78621553894487</v>
          </cell>
          <cell r="M653">
            <v>470.02155149788246</v>
          </cell>
          <cell r="N653">
            <v>441.9605633487551</v>
          </cell>
          <cell r="T653">
            <v>0</v>
          </cell>
          <cell r="U653">
            <v>0</v>
          </cell>
          <cell r="V653">
            <v>0</v>
          </cell>
          <cell r="X653">
            <v>843.61202064828046</v>
          </cell>
          <cell r="Y653">
            <v>873.47588617922963</v>
          </cell>
          <cell r="AA653">
            <v>0</v>
          </cell>
          <cell r="AB653">
            <v>843.61202064828046</v>
          </cell>
          <cell r="AC653" t="str">
            <v>Nacional</v>
          </cell>
          <cell r="AD653" t="str">
            <v xml:space="preserve"> Parliament</v>
          </cell>
          <cell r="AE653" t="str">
            <v>STANDARD</v>
          </cell>
        </row>
        <row r="654">
          <cell r="A654" t="str">
            <v>28697BR-0</v>
          </cell>
          <cell r="B654" t="str">
            <v>CUBA AP LAV QUAD VOX LITE 350 X 350MM</v>
          </cell>
          <cell r="C654" t="str">
            <v>Vox Lite</v>
          </cell>
          <cell r="D654" t="str">
            <v>Louças</v>
          </cell>
          <cell r="E654" t="str">
            <v>6910.90.00</v>
          </cell>
          <cell r="F654">
            <v>739.18</v>
          </cell>
          <cell r="L654">
            <v>315.01533852693558</v>
          </cell>
          <cell r="M654">
            <v>291.01416987726435</v>
          </cell>
          <cell r="N654">
            <v>273.64018958608438</v>
          </cell>
          <cell r="T654">
            <v>0</v>
          </cell>
          <cell r="U654">
            <v>0</v>
          </cell>
          <cell r="V654">
            <v>0</v>
          </cell>
          <cell r="X654">
            <v>504.49640000000005</v>
          </cell>
          <cell r="Y654">
            <v>522.35557256000016</v>
          </cell>
          <cell r="AA654">
            <v>0</v>
          </cell>
          <cell r="AB654">
            <v>504.49640000000005</v>
          </cell>
          <cell r="AC654" t="str">
            <v>Nacional</v>
          </cell>
          <cell r="AD654" t="str">
            <v xml:space="preserve"> Vox Lite</v>
          </cell>
          <cell r="AE654" t="str">
            <v>STANDARD</v>
          </cell>
        </row>
        <row r="655">
          <cell r="A655" t="str">
            <v>28697BR-7</v>
          </cell>
          <cell r="B655" t="str">
            <v>CUBA AP LAV QUAD VOX LITE 350 X 350MM PT</v>
          </cell>
          <cell r="C655" t="str">
            <v>Vox Lite</v>
          </cell>
          <cell r="D655" t="str">
            <v>Louças</v>
          </cell>
          <cell r="E655" t="str">
            <v>6910.90.00</v>
          </cell>
          <cell r="F655">
            <v>960.94</v>
          </cell>
          <cell r="L655">
            <v>409.51994008501629</v>
          </cell>
          <cell r="M655">
            <v>378.31842084044365</v>
          </cell>
          <cell r="N655">
            <v>355.73224646190965</v>
          </cell>
          <cell r="T655">
            <v>0</v>
          </cell>
          <cell r="U655">
            <v>0</v>
          </cell>
          <cell r="V655">
            <v>0</v>
          </cell>
          <cell r="X655">
            <v>655.84532000000013</v>
          </cell>
          <cell r="Y655">
            <v>679.06224432800025</v>
          </cell>
          <cell r="AA655">
            <v>0</v>
          </cell>
          <cell r="AB655">
            <v>655.84532000000013</v>
          </cell>
          <cell r="AC655" t="str">
            <v>Nacional</v>
          </cell>
          <cell r="AD655" t="str">
            <v xml:space="preserve"> Vox Lite</v>
          </cell>
          <cell r="AE655" t="str">
            <v>STANDARD</v>
          </cell>
        </row>
        <row r="656">
          <cell r="A656" t="str">
            <v>28696BR-1-0</v>
          </cell>
          <cell r="B656" t="str">
            <v>CUBA AP LAV QUAD 1F TAUT 410X410MM</v>
          </cell>
          <cell r="C656" t="str">
            <v>Taut</v>
          </cell>
          <cell r="D656" t="str">
            <v>Louças</v>
          </cell>
          <cell r="E656" t="str">
            <v>6910.90.00</v>
          </cell>
          <cell r="F656">
            <v>821.5</v>
          </cell>
          <cell r="L656">
            <v>326.82959098258675</v>
          </cell>
          <cell r="M656">
            <v>301.92828881248494</v>
          </cell>
          <cell r="N656">
            <v>283.90271933114252</v>
          </cell>
          <cell r="T656">
            <v>0</v>
          </cell>
          <cell r="U656">
            <v>0</v>
          </cell>
          <cell r="V656">
            <v>0</v>
          </cell>
          <cell r="X656">
            <v>560.67640000000006</v>
          </cell>
          <cell r="Y656">
            <v>580.52434456000015</v>
          </cell>
          <cell r="AA656">
            <v>0</v>
          </cell>
          <cell r="AB656">
            <v>560.67640000000006</v>
          </cell>
          <cell r="AC656" t="str">
            <v>Nacional</v>
          </cell>
          <cell r="AD656" t="str">
            <v xml:space="preserve"> Taut</v>
          </cell>
          <cell r="AE656" t="str">
            <v>STANDARD</v>
          </cell>
        </row>
        <row r="657">
          <cell r="A657" t="str">
            <v>28696BR-1-7</v>
          </cell>
          <cell r="B657" t="str">
            <v>CUBA AP LAV QUAD 1F TAUT 410X410MM PT</v>
          </cell>
          <cell r="C657" t="str">
            <v>Taut</v>
          </cell>
          <cell r="D657" t="str">
            <v>Louças</v>
          </cell>
          <cell r="E657" t="str">
            <v>6910.90.00</v>
          </cell>
          <cell r="F657">
            <v>1067.95</v>
          </cell>
          <cell r="L657">
            <v>424.87846827736269</v>
          </cell>
          <cell r="M657">
            <v>392.50677545623034</v>
          </cell>
          <cell r="N657">
            <v>369.0735351304852</v>
          </cell>
          <cell r="T657">
            <v>0</v>
          </cell>
          <cell r="U657">
            <v>0</v>
          </cell>
          <cell r="V657">
            <v>0</v>
          </cell>
          <cell r="X657">
            <v>728.87932000000012</v>
          </cell>
          <cell r="Y657">
            <v>754.68164792800019</v>
          </cell>
          <cell r="AA657">
            <v>0</v>
          </cell>
          <cell r="AB657">
            <v>728.87932000000012</v>
          </cell>
          <cell r="AC657" t="str">
            <v>Nacional</v>
          </cell>
          <cell r="AD657" t="str">
            <v xml:space="preserve"> Taut</v>
          </cell>
          <cell r="AE657" t="str">
            <v>STANDARD</v>
          </cell>
        </row>
        <row r="658">
          <cell r="A658" t="str">
            <v>28696BR-8-0</v>
          </cell>
          <cell r="B658" t="str">
            <v>CUBA AP LAV QUAD 3F TAUT 410X410MM</v>
          </cell>
          <cell r="C658" t="str">
            <v>Taut</v>
          </cell>
          <cell r="D658" t="str">
            <v>Louças</v>
          </cell>
          <cell r="E658" t="str">
            <v>6910.90.00</v>
          </cell>
          <cell r="F658">
            <v>821.5</v>
          </cell>
          <cell r="L658">
            <v>326.82959098258675</v>
          </cell>
          <cell r="M658">
            <v>301.92828881248494</v>
          </cell>
          <cell r="N658">
            <v>283.90271933114252</v>
          </cell>
          <cell r="T658">
            <v>0</v>
          </cell>
          <cell r="U658">
            <v>0</v>
          </cell>
          <cell r="V658">
            <v>0</v>
          </cell>
          <cell r="X658">
            <v>560.67640000000006</v>
          </cell>
          <cell r="Y658">
            <v>580.52434456000015</v>
          </cell>
          <cell r="AA658">
            <v>0</v>
          </cell>
          <cell r="AB658">
            <v>560.67640000000006</v>
          </cell>
          <cell r="AC658" t="str">
            <v>Nacional</v>
          </cell>
          <cell r="AD658" t="str">
            <v xml:space="preserve"> Taut</v>
          </cell>
          <cell r="AE658" t="str">
            <v>STANDARD</v>
          </cell>
        </row>
        <row r="659">
          <cell r="A659" t="str">
            <v>28696BR-8-7</v>
          </cell>
          <cell r="B659" t="str">
            <v>CUBA AP LAV QUAD 3F TAUT 410X410MM PT</v>
          </cell>
          <cell r="C659" t="str">
            <v>Taut</v>
          </cell>
          <cell r="D659" t="str">
            <v>Louças</v>
          </cell>
          <cell r="E659" t="str">
            <v>6910.90.00</v>
          </cell>
          <cell r="F659">
            <v>1067.95</v>
          </cell>
          <cell r="L659">
            <v>424.87846827736269</v>
          </cell>
          <cell r="M659">
            <v>392.50677545623034</v>
          </cell>
          <cell r="N659">
            <v>369.0735351304852</v>
          </cell>
          <cell r="T659">
            <v>0</v>
          </cell>
          <cell r="U659">
            <v>0</v>
          </cell>
          <cell r="V659">
            <v>0</v>
          </cell>
          <cell r="X659">
            <v>728.87932000000012</v>
          </cell>
          <cell r="Y659">
            <v>754.68164792800019</v>
          </cell>
          <cell r="AA659">
            <v>0</v>
          </cell>
          <cell r="AB659">
            <v>728.87932000000012</v>
          </cell>
          <cell r="AC659" t="str">
            <v>Nacional</v>
          </cell>
          <cell r="AD659" t="str">
            <v xml:space="preserve"> Taut</v>
          </cell>
          <cell r="AE659" t="str">
            <v>STANDARD</v>
          </cell>
        </row>
        <row r="660">
          <cell r="A660" t="str">
            <v>2200BR-G-7</v>
          </cell>
          <cell r="B660" t="str">
            <v>CUBA AP LAV RED CONI BELL 413MM PT</v>
          </cell>
          <cell r="C660" t="str">
            <v>Conical Bell</v>
          </cell>
          <cell r="D660" t="str">
            <v>Louças</v>
          </cell>
          <cell r="E660" t="str">
            <v>6910.90.00</v>
          </cell>
          <cell r="F660">
            <v>1138.57</v>
          </cell>
          <cell r="L660">
            <v>327.96286900784611</v>
          </cell>
          <cell r="M660">
            <v>302.97522184534358</v>
          </cell>
          <cell r="N660">
            <v>284.88714889935289</v>
          </cell>
          <cell r="T660">
            <v>0</v>
          </cell>
          <cell r="U660">
            <v>0</v>
          </cell>
          <cell r="V660">
            <v>0</v>
          </cell>
          <cell r="X660">
            <v>524.83311387387266</v>
          </cell>
          <cell r="Y660">
            <v>543.41220610500784</v>
          </cell>
          <cell r="AA660">
            <v>0</v>
          </cell>
          <cell r="AB660">
            <v>524.83311387387266</v>
          </cell>
          <cell r="AC660" t="str">
            <v>Nacional</v>
          </cell>
          <cell r="AD660" t="str">
            <v xml:space="preserve"> Conical Bell</v>
          </cell>
          <cell r="AE660" t="str">
            <v>STANDARD</v>
          </cell>
        </row>
        <row r="661">
          <cell r="A661" t="str">
            <v>2215BR-7</v>
          </cell>
          <cell r="B661" t="str">
            <v>CUBA EMB LAV RET LADENA 591X413MM PT</v>
          </cell>
          <cell r="C661" t="str">
            <v>Ladena</v>
          </cell>
          <cell r="D661" t="str">
            <v>Louças</v>
          </cell>
          <cell r="E661" t="str">
            <v>6910.90.00</v>
          </cell>
          <cell r="F661">
            <v>1740.67</v>
          </cell>
          <cell r="L661">
            <v>485.69813090503726</v>
          </cell>
          <cell r="M661">
            <v>448.69255902655829</v>
          </cell>
          <cell r="N661">
            <v>421.90494356228612</v>
          </cell>
          <cell r="T661">
            <v>0</v>
          </cell>
          <cell r="U661">
            <v>0</v>
          </cell>
          <cell r="V661">
            <v>0</v>
          </cell>
          <cell r="X661">
            <v>1001.1442292800003</v>
          </cell>
          <cell r="Y661">
            <v>1036.5847349965125</v>
          </cell>
          <cell r="AA661">
            <v>0</v>
          </cell>
          <cell r="AB661">
            <v>1001.1442292800003</v>
          </cell>
          <cell r="AC661" t="str">
            <v>Nacional</v>
          </cell>
          <cell r="AD661" t="str">
            <v xml:space="preserve"> Ladena</v>
          </cell>
          <cell r="AE661" t="str">
            <v>LUXURY</v>
          </cell>
        </row>
        <row r="662">
          <cell r="A662" t="str">
            <v>2882BR-7</v>
          </cell>
          <cell r="B662" t="str">
            <v>CUBA EMB LAV RET VERTICYL 438X330MM PT</v>
          </cell>
          <cell r="C662" t="str">
            <v>Verticyl™</v>
          </cell>
          <cell r="D662" t="str">
            <v>Louças</v>
          </cell>
          <cell r="E662" t="str">
            <v>6910.90.00</v>
          </cell>
          <cell r="F662">
            <v>1412.51</v>
          </cell>
          <cell r="L662">
            <v>394.17631766371301</v>
          </cell>
          <cell r="M662">
            <v>364.14383631790633</v>
          </cell>
          <cell r="N662">
            <v>342.40390579146413</v>
          </cell>
          <cell r="T662">
            <v>0</v>
          </cell>
          <cell r="U662">
            <v>0</v>
          </cell>
          <cell r="V662">
            <v>0</v>
          </cell>
          <cell r="X662">
            <v>812.40392376000034</v>
          </cell>
          <cell r="Y662">
            <v>841.16302266110449</v>
          </cell>
          <cell r="AA662">
            <v>0</v>
          </cell>
          <cell r="AB662">
            <v>812.40392376000034</v>
          </cell>
          <cell r="AC662" t="str">
            <v>Nacional</v>
          </cell>
          <cell r="AD662" t="str">
            <v xml:space="preserve"> Verticyl™</v>
          </cell>
          <cell r="AE662" t="str">
            <v>LUXURY</v>
          </cell>
        </row>
        <row r="663">
          <cell r="A663" t="str">
            <v>20000BR-7</v>
          </cell>
          <cell r="B663" t="str">
            <v>CUBA EMB LAV RET CAXTON 448X334MM PT</v>
          </cell>
          <cell r="C663" t="str">
            <v>Caxton</v>
          </cell>
          <cell r="D663" t="str">
            <v>Louças</v>
          </cell>
          <cell r="E663" t="str">
            <v>6910.90.00</v>
          </cell>
          <cell r="F663">
            <v>710.54</v>
          </cell>
          <cell r="L663">
            <v>192.26832224074059</v>
          </cell>
          <cell r="M663">
            <v>177.61930721287465</v>
          </cell>
          <cell r="N663">
            <v>167.01516946882242</v>
          </cell>
          <cell r="T663">
            <v>0</v>
          </cell>
          <cell r="U663">
            <v>0</v>
          </cell>
          <cell r="V663">
            <v>0</v>
          </cell>
          <cell r="X663">
            <v>319.30205765208785</v>
          </cell>
          <cell r="Y663">
            <v>330.60535049297181</v>
          </cell>
          <cell r="AA663">
            <v>0</v>
          </cell>
          <cell r="AB663">
            <v>319.30205765208785</v>
          </cell>
          <cell r="AC663" t="str">
            <v>Nacional</v>
          </cell>
          <cell r="AD663" t="str">
            <v xml:space="preserve"> Caxton</v>
          </cell>
          <cell r="AE663" t="str">
            <v>STANDARD</v>
          </cell>
        </row>
        <row r="664">
          <cell r="A664" t="str">
            <v>2210BR-7</v>
          </cell>
          <cell r="B664" t="str">
            <v>CUBA EMB LAV OVAL CAXTON 432X356MM PT</v>
          </cell>
          <cell r="C664" t="str">
            <v>Caxton</v>
          </cell>
          <cell r="D664" t="str">
            <v>Louças</v>
          </cell>
          <cell r="E664" t="str">
            <v>6910.90.00</v>
          </cell>
          <cell r="F664">
            <v>633.49</v>
          </cell>
          <cell r="L664">
            <v>208.01298004503531</v>
          </cell>
          <cell r="M664">
            <v>192.16437204160405</v>
          </cell>
          <cell r="N664">
            <v>180.69187221822469</v>
          </cell>
          <cell r="T664">
            <v>0</v>
          </cell>
          <cell r="U664">
            <v>0</v>
          </cell>
          <cell r="V664">
            <v>0</v>
          </cell>
          <cell r="X664">
            <v>332.83942573440004</v>
          </cell>
          <cell r="Y664">
            <v>344.62194140539782</v>
          </cell>
          <cell r="AA664">
            <v>0</v>
          </cell>
          <cell r="AB664">
            <v>332.83942573440004</v>
          </cell>
          <cell r="AC664" t="str">
            <v>Nacional</v>
          </cell>
          <cell r="AD664" t="str">
            <v xml:space="preserve"> Caxton</v>
          </cell>
          <cell r="AE664" t="str">
            <v>STANDARD</v>
          </cell>
        </row>
        <row r="665">
          <cell r="A665">
            <v>1572996</v>
          </cell>
          <cell r="B665" t="str">
            <v>Anel de Vedação</v>
          </cell>
          <cell r="C665" t="str">
            <v>Anel Vedação</v>
          </cell>
          <cell r="D665" t="str">
            <v>Louças</v>
          </cell>
          <cell r="E665" t="str">
            <v>4006.90.00</v>
          </cell>
          <cell r="F665" t="e">
            <v>#N/A</v>
          </cell>
          <cell r="L665">
            <v>18.320865627533106</v>
          </cell>
          <cell r="M665">
            <v>16.924990151149633</v>
          </cell>
          <cell r="N665">
            <v>15.914542977946669</v>
          </cell>
          <cell r="T665">
            <v>0</v>
          </cell>
          <cell r="U665">
            <v>0</v>
          </cell>
          <cell r="V665">
            <v>0</v>
          </cell>
          <cell r="X665">
            <v>27.0914</v>
          </cell>
          <cell r="Y665">
            <v>28.050435560000004</v>
          </cell>
          <cell r="AA665">
            <v>0</v>
          </cell>
          <cell r="AB665">
            <v>27.0914</v>
          </cell>
          <cell r="AC665" t="str">
            <v>Nacional</v>
          </cell>
          <cell r="AD665" t="str">
            <v xml:space="preserve"> Anel</v>
          </cell>
          <cell r="AE665" t="str">
            <v>STANDARD</v>
          </cell>
        </row>
        <row r="666">
          <cell r="A666" t="str">
            <v>73158BR-4ND-BL</v>
          </cell>
          <cell r="B666" t="str">
            <v>MIST MON LAV BICA BX COMPOSED BL</v>
          </cell>
          <cell r="C666" t="str">
            <v>Composed</v>
          </cell>
          <cell r="D666" t="str">
            <v>Metais</v>
          </cell>
          <cell r="E666" t="str">
            <v>8481.80.19</v>
          </cell>
          <cell r="F666">
            <v>11231.6</v>
          </cell>
          <cell r="L666">
            <v>2903.8699894610645</v>
          </cell>
          <cell r="M666">
            <v>2435.2339104702301</v>
          </cell>
          <cell r="N666">
            <v>2435.2339104702301</v>
          </cell>
          <cell r="T666">
            <v>0</v>
          </cell>
          <cell r="U666">
            <v>0</v>
          </cell>
          <cell r="V666">
            <v>0</v>
          </cell>
          <cell r="X666">
            <v>6010.59375</v>
          </cell>
          <cell r="Y666">
            <v>6223.3687687500005</v>
          </cell>
          <cell r="AA666">
            <v>0</v>
          </cell>
          <cell r="AB666">
            <v>6010.59375</v>
          </cell>
          <cell r="AC666" t="str">
            <v>Importado</v>
          </cell>
          <cell r="AD666" t="str">
            <v xml:space="preserve"> Composed</v>
          </cell>
          <cell r="AE666" t="str">
            <v>EXCLUSIVE</v>
          </cell>
        </row>
        <row r="667">
          <cell r="A667" t="str">
            <v>14426BR-BN</v>
          </cell>
          <cell r="B667" t="str">
            <v>BICA BANH PAR PURIST BN</v>
          </cell>
          <cell r="C667" t="str">
            <v>Purist</v>
          </cell>
          <cell r="D667" t="str">
            <v>Metais</v>
          </cell>
          <cell r="E667" t="str">
            <v>7418.20.00</v>
          </cell>
          <cell r="F667">
            <v>1883.97</v>
          </cell>
          <cell r="L667">
            <v>712.89923205233913</v>
          </cell>
          <cell r="M667">
            <v>597.84921189403656</v>
          </cell>
          <cell r="N667">
            <v>597.84921189403656</v>
          </cell>
          <cell r="T667">
            <v>0</v>
          </cell>
          <cell r="U667">
            <v>0</v>
          </cell>
          <cell r="V667">
            <v>0</v>
          </cell>
          <cell r="X667">
            <v>1465.1960770574478</v>
          </cell>
          <cell r="Y667">
            <v>1517.0640181852816</v>
          </cell>
          <cell r="AA667">
            <v>0</v>
          </cell>
          <cell r="AB667">
            <v>1465.1960770574478</v>
          </cell>
          <cell r="AC667" t="str">
            <v>Importado</v>
          </cell>
          <cell r="AD667" t="str">
            <v xml:space="preserve"> Purist</v>
          </cell>
          <cell r="AE667" t="str">
            <v>LUXURY</v>
          </cell>
        </row>
        <row r="668">
          <cell r="A668" t="str">
            <v>14426BR-RGD</v>
          </cell>
          <cell r="B668" t="str">
            <v>BICA BANH PAR PURIST RGD</v>
          </cell>
          <cell r="C668" t="str">
            <v>Purist</v>
          </cell>
          <cell r="D668" t="str">
            <v>Metais</v>
          </cell>
          <cell r="E668" t="str">
            <v>7418.20.00</v>
          </cell>
          <cell r="F668">
            <v>2040.97</v>
          </cell>
          <cell r="L668">
            <v>772.30750139003396</v>
          </cell>
          <cell r="M668">
            <v>647.66997955187287</v>
          </cell>
          <cell r="N668">
            <v>647.66997955187287</v>
          </cell>
          <cell r="T668">
            <v>0</v>
          </cell>
          <cell r="U668">
            <v>0</v>
          </cell>
          <cell r="V668">
            <v>0</v>
          </cell>
          <cell r="X668">
            <v>1587.2957501455687</v>
          </cell>
          <cell r="Y668">
            <v>1643.486019700722</v>
          </cell>
          <cell r="AA668">
            <v>0</v>
          </cell>
          <cell r="AB668">
            <v>1587.2957501455687</v>
          </cell>
          <cell r="AC668" t="str">
            <v>Importado</v>
          </cell>
          <cell r="AD668" t="str">
            <v xml:space="preserve"> Purist</v>
          </cell>
          <cell r="AE668" t="str">
            <v>LUXURY</v>
          </cell>
        </row>
        <row r="669">
          <cell r="A669" t="str">
            <v>23526BR-BL</v>
          </cell>
          <cell r="B669" t="str">
            <v>TOALHEIRO PARALLEL BL</v>
          </cell>
          <cell r="C669" t="str">
            <v>Parallel</v>
          </cell>
          <cell r="D669" t="str">
            <v>Metais</v>
          </cell>
          <cell r="E669" t="str">
            <v>8302.50.00</v>
          </cell>
          <cell r="F669">
            <v>695.66</v>
          </cell>
          <cell r="L669">
            <v>321.12235929766462</v>
          </cell>
          <cell r="M669">
            <v>269.29857797008759</v>
          </cell>
          <cell r="N669">
            <v>269.29857797008759</v>
          </cell>
          <cell r="T669">
            <v>0</v>
          </cell>
          <cell r="U669">
            <v>0</v>
          </cell>
          <cell r="V669">
            <v>0</v>
          </cell>
          <cell r="X669">
            <v>541.02259322840553</v>
          </cell>
          <cell r="Y669">
            <v>560.17479302869117</v>
          </cell>
          <cell r="AA669">
            <v>0</v>
          </cell>
          <cell r="AB669">
            <v>541.02259322840553</v>
          </cell>
          <cell r="AC669" t="str">
            <v>Importado</v>
          </cell>
          <cell r="AD669" t="str">
            <v xml:space="preserve"> Parallel</v>
          </cell>
          <cell r="AE669" t="str">
            <v>LUXURY</v>
          </cell>
        </row>
        <row r="670">
          <cell r="A670" t="str">
            <v>23526BR-RGD</v>
          </cell>
          <cell r="B670" t="str">
            <v>TOALHEIRO PARALLEL RGD</v>
          </cell>
          <cell r="C670" t="str">
            <v>Parallel</v>
          </cell>
          <cell r="D670" t="str">
            <v>Metais</v>
          </cell>
          <cell r="E670" t="str">
            <v>8302.50.00</v>
          </cell>
          <cell r="F670">
            <v>723.48</v>
          </cell>
          <cell r="L670">
            <v>333.96725366957111</v>
          </cell>
          <cell r="M670">
            <v>280.07052108889104</v>
          </cell>
          <cell r="N670">
            <v>280.07052108889104</v>
          </cell>
          <cell r="T670">
            <v>0</v>
          </cell>
          <cell r="U670">
            <v>0</v>
          </cell>
          <cell r="V670">
            <v>0</v>
          </cell>
          <cell r="X670">
            <v>562.66349695754184</v>
          </cell>
          <cell r="Y670">
            <v>582.5817847498389</v>
          </cell>
          <cell r="AA670">
            <v>0</v>
          </cell>
          <cell r="AB670">
            <v>562.66349695754184</v>
          </cell>
          <cell r="AC670" t="str">
            <v>Importado</v>
          </cell>
          <cell r="AD670" t="str">
            <v xml:space="preserve"> Parallel</v>
          </cell>
          <cell r="AE670" t="str">
            <v>LUXURY</v>
          </cell>
        </row>
        <row r="671">
          <cell r="A671" t="str">
            <v>23529BR-BL</v>
          </cell>
          <cell r="B671" t="str">
            <v>CABIDE PARALLEL BL</v>
          </cell>
          <cell r="C671" t="str">
            <v>Parallel</v>
          </cell>
          <cell r="D671" t="str">
            <v>Metais</v>
          </cell>
          <cell r="E671" t="str">
            <v>8302.50.00</v>
          </cell>
          <cell r="F671">
            <v>444.21</v>
          </cell>
          <cell r="L671">
            <v>205.05487298638508</v>
          </cell>
          <cell r="M671">
            <v>171.96244391653619</v>
          </cell>
          <cell r="N671">
            <v>171.96244391653619</v>
          </cell>
          <cell r="T671">
            <v>0</v>
          </cell>
          <cell r="U671">
            <v>0</v>
          </cell>
          <cell r="V671">
            <v>0</v>
          </cell>
          <cell r="X671">
            <v>345.47225833080097</v>
          </cell>
          <cell r="Y671">
            <v>357.70197627571139</v>
          </cell>
          <cell r="AA671">
            <v>0</v>
          </cell>
          <cell r="AB671">
            <v>345.47225833080097</v>
          </cell>
          <cell r="AC671" t="str">
            <v>Importado</v>
          </cell>
          <cell r="AD671" t="str">
            <v xml:space="preserve"> Parallel</v>
          </cell>
          <cell r="AE671" t="str">
            <v>LUXURY</v>
          </cell>
        </row>
        <row r="672">
          <cell r="A672" t="str">
            <v>23529BR-RGD</v>
          </cell>
          <cell r="B672" t="str">
            <v>CABIDE PARALLEL RGD</v>
          </cell>
          <cell r="C672" t="str">
            <v>Parallel</v>
          </cell>
          <cell r="D672" t="str">
            <v>Metais</v>
          </cell>
          <cell r="E672" t="str">
            <v>8302.50.00</v>
          </cell>
          <cell r="F672">
            <v>461.98</v>
          </cell>
          <cell r="L672">
            <v>213.2570679058405</v>
          </cell>
          <cell r="M672">
            <v>178.84094167319765</v>
          </cell>
          <cell r="N672">
            <v>178.84094167319765</v>
          </cell>
          <cell r="T672">
            <v>0</v>
          </cell>
          <cell r="U672">
            <v>0</v>
          </cell>
          <cell r="V672">
            <v>0</v>
          </cell>
          <cell r="X672">
            <v>359.29114866403296</v>
          </cell>
          <cell r="Y672">
            <v>372.01005532673975</v>
          </cell>
          <cell r="AA672">
            <v>0</v>
          </cell>
          <cell r="AB672">
            <v>359.29114866403296</v>
          </cell>
          <cell r="AC672" t="str">
            <v>Importado</v>
          </cell>
          <cell r="AD672" t="str">
            <v xml:space="preserve"> Parallel</v>
          </cell>
          <cell r="AE672" t="str">
            <v>LUXURY</v>
          </cell>
        </row>
        <row r="673">
          <cell r="A673" t="str">
            <v>T74039BR-4-BL</v>
          </cell>
          <cell r="B673" t="str">
            <v>ACAB MIST MON CHUV TAUT BL</v>
          </cell>
          <cell r="C673" t="str">
            <v>Taut</v>
          </cell>
          <cell r="D673" t="str">
            <v>Metais</v>
          </cell>
          <cell r="E673" t="str">
            <v>8481.90.90</v>
          </cell>
          <cell r="F673">
            <v>1283.98</v>
          </cell>
          <cell r="L673">
            <v>403.09162501687274</v>
          </cell>
          <cell r="M673">
            <v>338.03937429368864</v>
          </cell>
          <cell r="N673">
            <v>338.03937429368864</v>
          </cell>
          <cell r="T673">
            <v>0</v>
          </cell>
          <cell r="U673">
            <v>0</v>
          </cell>
          <cell r="V673">
            <v>0</v>
          </cell>
          <cell r="X673">
            <v>687.58907266349979</v>
          </cell>
          <cell r="Y673">
            <v>711.92972583578774</v>
          </cell>
          <cell r="AA673">
            <v>0</v>
          </cell>
          <cell r="AB673">
            <v>687.58907266349979</v>
          </cell>
          <cell r="AC673" t="str">
            <v>Importado</v>
          </cell>
          <cell r="AD673" t="str">
            <v xml:space="preserve"> Taut</v>
          </cell>
          <cell r="AE673" t="str">
            <v>STANDARD</v>
          </cell>
        </row>
        <row r="674">
          <cell r="A674" t="str">
            <v>T74041BR-4-BL</v>
          </cell>
          <cell r="B674" t="str">
            <v>ACAB MIST MON CHUV/BANH TAUT BL</v>
          </cell>
          <cell r="C674" t="str">
            <v>Taut</v>
          </cell>
          <cell r="D674" t="str">
            <v>Metais</v>
          </cell>
          <cell r="E674" t="str">
            <v>8481.90.90</v>
          </cell>
          <cell r="F674">
            <v>1797.57</v>
          </cell>
          <cell r="L674">
            <v>564.3255381257502</v>
          </cell>
          <cell r="M674">
            <v>473.25282880286255</v>
          </cell>
          <cell r="N674">
            <v>473.25282880286255</v>
          </cell>
          <cell r="T674">
            <v>0</v>
          </cell>
          <cell r="U674">
            <v>0</v>
          </cell>
          <cell r="V674">
            <v>0</v>
          </cell>
          <cell r="X674">
            <v>962.61997814100005</v>
          </cell>
          <cell r="Y674">
            <v>996.69672536719156</v>
          </cell>
          <cell r="AA674">
            <v>0</v>
          </cell>
          <cell r="AB674">
            <v>962.61997814100005</v>
          </cell>
          <cell r="AC674" t="str">
            <v>Importado</v>
          </cell>
          <cell r="AD674" t="str">
            <v xml:space="preserve"> Taut</v>
          </cell>
          <cell r="AE674" t="str">
            <v>STANDARD</v>
          </cell>
        </row>
        <row r="675">
          <cell r="A675" t="str">
            <v>22974BR-CP</v>
          </cell>
          <cell r="B675" t="str">
            <v>CRUE - MON COZINHA TOUCHLESS CP</v>
          </cell>
          <cell r="C675" t="str">
            <v>Crue</v>
          </cell>
          <cell r="D675" t="str">
            <v>Metais</v>
          </cell>
          <cell r="E675" t="str">
            <v>8481.80.19</v>
          </cell>
          <cell r="F675">
            <v>12890.73</v>
          </cell>
          <cell r="L675">
            <v>5178.4121027522888</v>
          </cell>
          <cell r="M675">
            <v>4342.702944959412</v>
          </cell>
          <cell r="N675">
            <v>4342.702944959412</v>
          </cell>
          <cell r="T675">
            <v>0</v>
          </cell>
          <cell r="U675">
            <v>0</v>
          </cell>
          <cell r="V675">
            <v>0</v>
          </cell>
          <cell r="X675">
            <v>10261.767249999999</v>
          </cell>
          <cell r="Y675">
            <v>10625.03381065</v>
          </cell>
          <cell r="AA675">
            <v>0</v>
          </cell>
          <cell r="AB675">
            <v>10261.767249999999</v>
          </cell>
          <cell r="AC675" t="str">
            <v>Importado</v>
          </cell>
          <cell r="AD675" t="str">
            <v xml:space="preserve"> Cozinha Metais </v>
          </cell>
          <cell r="AE675" t="str">
            <v>EXCLUSIVE</v>
          </cell>
        </row>
        <row r="676">
          <cell r="A676" t="str">
            <v>22974BR-BL</v>
          </cell>
          <cell r="B676" t="str">
            <v>CRUE - MON COZINHA TOUCHLESS BL</v>
          </cell>
          <cell r="C676" t="str">
            <v>Crue</v>
          </cell>
          <cell r="D676" t="str">
            <v>Metais</v>
          </cell>
          <cell r="E676" t="str">
            <v>8481.80.19</v>
          </cell>
          <cell r="F676">
            <v>16113.41</v>
          </cell>
          <cell r="L676">
            <v>6473.0151284403601</v>
          </cell>
          <cell r="M676">
            <v>5428.3786811992641</v>
          </cell>
          <cell r="N676">
            <v>5428.3786811992641</v>
          </cell>
          <cell r="T676">
            <v>0</v>
          </cell>
          <cell r="U676">
            <v>0</v>
          </cell>
          <cell r="V676">
            <v>0</v>
          </cell>
          <cell r="X676">
            <v>12827.2090625</v>
          </cell>
          <cell r="Y676">
            <v>13281.292263312502</v>
          </cell>
          <cell r="AA676">
            <v>0</v>
          </cell>
          <cell r="AB676">
            <v>12827.2090625</v>
          </cell>
          <cell r="AC676" t="str">
            <v>Importado</v>
          </cell>
          <cell r="AD676" t="str">
            <v xml:space="preserve"> Cozinha Metais </v>
          </cell>
          <cell r="AE676" t="str">
            <v>EXCLUSIVE</v>
          </cell>
        </row>
        <row r="677">
          <cell r="A677" t="str">
            <v>22974BR-VS</v>
          </cell>
          <cell r="B677" t="str">
            <v>CRUE - MON COZINHA TOUCHLESS VS</v>
          </cell>
          <cell r="C677" t="str">
            <v>Crue</v>
          </cell>
          <cell r="D677" t="str">
            <v>Metais</v>
          </cell>
          <cell r="E677" t="str">
            <v>8481.80.19</v>
          </cell>
          <cell r="F677">
            <v>14179.8</v>
          </cell>
          <cell r="L677">
            <v>5696.2533130275169</v>
          </cell>
          <cell r="M677">
            <v>4776.973239455353</v>
          </cell>
          <cell r="N677">
            <v>4776.973239455353</v>
          </cell>
          <cell r="T677">
            <v>0</v>
          </cell>
          <cell r="U677">
            <v>0</v>
          </cell>
          <cell r="V677">
            <v>0</v>
          </cell>
          <cell r="X677">
            <v>11287.943975</v>
          </cell>
          <cell r="Y677">
            <v>11687.537191715001</v>
          </cell>
          <cell r="AA677">
            <v>0</v>
          </cell>
          <cell r="AB677">
            <v>11287.943975</v>
          </cell>
          <cell r="AC677" t="str">
            <v>Importado</v>
          </cell>
          <cell r="AD677" t="str">
            <v xml:space="preserve"> Cozinha Metais </v>
          </cell>
          <cell r="AE677" t="str">
            <v>EXCLUSIVE</v>
          </cell>
        </row>
        <row r="678">
          <cell r="A678" t="str">
            <v>24982BR-CP</v>
          </cell>
          <cell r="B678" t="str">
            <v>PURIST - MON SEMI PROFISSIONAL COZINHA</v>
          </cell>
          <cell r="C678" t="str">
            <v>Purist</v>
          </cell>
          <cell r="D678" t="str">
            <v>Metais</v>
          </cell>
          <cell r="E678" t="str">
            <v>8481.80.19</v>
          </cell>
          <cell r="F678">
            <v>7517</v>
          </cell>
          <cell r="L678">
            <v>3105.3907784597341</v>
          </cell>
          <cell r="M678">
            <v>2604.2326124835236</v>
          </cell>
          <cell r="N678">
            <v>2604.2326124835236</v>
          </cell>
          <cell r="T678">
            <v>0</v>
          </cell>
          <cell r="U678">
            <v>0</v>
          </cell>
          <cell r="V678">
            <v>0</v>
          </cell>
          <cell r="X678">
            <v>5983.9703</v>
          </cell>
          <cell r="Y678">
            <v>6195.802848620001</v>
          </cell>
          <cell r="AA678">
            <v>0</v>
          </cell>
          <cell r="AB678">
            <v>5983.9703</v>
          </cell>
          <cell r="AC678" t="str">
            <v>Importado</v>
          </cell>
          <cell r="AD678" t="str">
            <v xml:space="preserve"> Cozinha Metais </v>
          </cell>
          <cell r="AE678" t="str">
            <v>EXCLUSIVE</v>
          </cell>
        </row>
        <row r="679">
          <cell r="A679" t="str">
            <v>22973BR-BL</v>
          </cell>
          <cell r="B679" t="str">
            <v>Crue™ MON SEMI PROFISSIONAL COZINHA BL</v>
          </cell>
          <cell r="C679" t="str">
            <v>Crue</v>
          </cell>
          <cell r="D679" t="str">
            <v>Metais</v>
          </cell>
          <cell r="E679" t="str">
            <v>8481.80.19</v>
          </cell>
          <cell r="F679">
            <v>7644.16</v>
          </cell>
          <cell r="L679">
            <v>2954.5080013260235</v>
          </cell>
          <cell r="M679">
            <v>2477.6997936192301</v>
          </cell>
          <cell r="N679">
            <v>2477.6997936192301</v>
          </cell>
          <cell r="T679">
            <v>0</v>
          </cell>
          <cell r="U679">
            <v>0</v>
          </cell>
          <cell r="V679">
            <v>0</v>
          </cell>
          <cell r="X679">
            <v>5530.21875</v>
          </cell>
          <cell r="Y679">
            <v>5725.988493750001</v>
          </cell>
          <cell r="AA679">
            <v>0</v>
          </cell>
          <cell r="AB679">
            <v>5530.21875</v>
          </cell>
          <cell r="AC679" t="str">
            <v>Importado</v>
          </cell>
          <cell r="AD679" t="str">
            <v xml:space="preserve"> Cozinha Metais </v>
          </cell>
          <cell r="AE679" t="str">
            <v>STANDARD</v>
          </cell>
        </row>
        <row r="680">
          <cell r="A680" t="str">
            <v>22972BR-VS</v>
          </cell>
          <cell r="B680" t="str">
            <v>Crue™ MIST MON COZ DUC REMOV VS</v>
          </cell>
          <cell r="C680" t="str">
            <v>Crue</v>
          </cell>
          <cell r="D680" t="str">
            <v>Metais</v>
          </cell>
          <cell r="E680" t="str">
            <v>8481.80.19</v>
          </cell>
          <cell r="F680">
            <v>6260.47</v>
          </cell>
          <cell r="L680">
            <v>2637.1190204204859</v>
          </cell>
          <cell r="M680">
            <v>2211.5320891710703</v>
          </cell>
          <cell r="N680">
            <v>2211.5320891710703</v>
          </cell>
          <cell r="T680">
            <v>0</v>
          </cell>
          <cell r="U680">
            <v>0</v>
          </cell>
          <cell r="V680">
            <v>0</v>
          </cell>
          <cell r="X680">
            <v>4937.7625893750001</v>
          </cell>
          <cell r="Y680">
            <v>5112.5593850388759</v>
          </cell>
          <cell r="AA680">
            <v>0</v>
          </cell>
          <cell r="AB680">
            <v>4937.7625893750001</v>
          </cell>
          <cell r="AC680" t="str">
            <v>Importado</v>
          </cell>
          <cell r="AD680" t="str">
            <v xml:space="preserve"> Cozinha Metais </v>
          </cell>
          <cell r="AE680" t="str">
            <v>LUXURY</v>
          </cell>
        </row>
        <row r="681">
          <cell r="A681" t="str">
            <v>22034BR-BL</v>
          </cell>
          <cell r="B681" t="str">
            <v>SIMPLICE MIST MON COZ BL</v>
          </cell>
          <cell r="C681" t="str">
            <v>Simplice</v>
          </cell>
          <cell r="D681" t="str">
            <v>Metais</v>
          </cell>
          <cell r="E681" t="str">
            <v>8481.80.19</v>
          </cell>
          <cell r="F681">
            <v>4382.6499999999996</v>
          </cell>
          <cell r="L681">
            <v>1760.4561116545028</v>
          </cell>
          <cell r="M681">
            <v>1476.3479207246694</v>
          </cell>
          <cell r="N681">
            <v>1476.3479207246694</v>
          </cell>
          <cell r="T681">
            <v>0</v>
          </cell>
          <cell r="U681">
            <v>0</v>
          </cell>
          <cell r="V681">
            <v>0</v>
          </cell>
          <cell r="X681">
            <v>3488.8463203124998</v>
          </cell>
          <cell r="Y681">
            <v>3612.3514800515627</v>
          </cell>
          <cell r="AA681">
            <v>0</v>
          </cell>
          <cell r="AB681">
            <v>3488.8463203124998</v>
          </cell>
          <cell r="AC681" t="str">
            <v>Importado</v>
          </cell>
          <cell r="AD681" t="str">
            <v xml:space="preserve"> Cozinha Metais </v>
          </cell>
          <cell r="AE681" t="str">
            <v>EXCLUSIVE</v>
          </cell>
        </row>
        <row r="682">
          <cell r="A682" t="str">
            <v>22034BR-VS</v>
          </cell>
          <cell r="B682" t="str">
            <v>SIMPLICE MIST MON COZ VS</v>
          </cell>
          <cell r="C682" t="str">
            <v>Simplice</v>
          </cell>
          <cell r="D682" t="str">
            <v>Metais</v>
          </cell>
          <cell r="E682" t="str">
            <v>8481.80.19</v>
          </cell>
          <cell r="F682">
            <v>3856.74</v>
          </cell>
          <cell r="L682">
            <v>1549.2013782559627</v>
          </cell>
          <cell r="M682">
            <v>1299.1861702377093</v>
          </cell>
          <cell r="N682">
            <v>1299.1861702377093</v>
          </cell>
          <cell r="T682">
            <v>0</v>
          </cell>
          <cell r="U682">
            <v>0</v>
          </cell>
          <cell r="V682">
            <v>0</v>
          </cell>
          <cell r="X682">
            <v>3070.1847618750003</v>
          </cell>
          <cell r="Y682">
            <v>3178.8693024453755</v>
          </cell>
          <cell r="AA682">
            <v>0</v>
          </cell>
          <cell r="AB682">
            <v>3070.1847618750003</v>
          </cell>
          <cell r="AC682" t="str">
            <v>Importado</v>
          </cell>
          <cell r="AD682" t="str">
            <v xml:space="preserve"> Cozinha Metais </v>
          </cell>
          <cell r="AE682" t="str">
            <v>EXCLUSIVE</v>
          </cell>
        </row>
        <row r="683">
          <cell r="A683" t="str">
            <v>T78018BR-4-BL</v>
          </cell>
          <cell r="B683" t="str">
            <v>ACAB MIST MON CHUV COMPON BL</v>
          </cell>
          <cell r="C683" t="str">
            <v>Components</v>
          </cell>
          <cell r="D683" t="str">
            <v>Metais</v>
          </cell>
          <cell r="E683" t="str">
            <v>8481.90.90</v>
          </cell>
          <cell r="F683">
            <v>3020.19</v>
          </cell>
          <cell r="L683">
            <v>936.10318836678402</v>
          </cell>
          <cell r="M683">
            <v>785.03178044591971</v>
          </cell>
          <cell r="N683">
            <v>785.03178044591971</v>
          </cell>
          <cell r="T683">
            <v>0</v>
          </cell>
          <cell r="U683">
            <v>0</v>
          </cell>
          <cell r="V683">
            <v>0</v>
          </cell>
          <cell r="X683">
            <v>1876.1413994114732</v>
          </cell>
          <cell r="Y683">
            <v>1942.5568049506396</v>
          </cell>
          <cell r="AA683">
            <v>0</v>
          </cell>
          <cell r="AB683">
            <v>1876.1413994114732</v>
          </cell>
          <cell r="AC683" t="str">
            <v>Importado</v>
          </cell>
          <cell r="AD683" t="str">
            <v xml:space="preserve"> Components</v>
          </cell>
          <cell r="AE683" t="str">
            <v>EXCLUSIVE</v>
          </cell>
        </row>
        <row r="684">
          <cell r="A684" t="str">
            <v>T78019BR-4-BL</v>
          </cell>
          <cell r="B684" t="str">
            <v>ACAB MIST MON CHUV/BANH COMPON BL</v>
          </cell>
          <cell r="C684" t="str">
            <v>Components</v>
          </cell>
          <cell r="D684" t="str">
            <v>Metais</v>
          </cell>
          <cell r="E684" t="str">
            <v>8481.90.90</v>
          </cell>
          <cell r="F684">
            <v>3841.68</v>
          </cell>
          <cell r="L684">
            <v>1075.599072588006</v>
          </cell>
          <cell r="M684">
            <v>902.01536058533065</v>
          </cell>
          <cell r="N684">
            <v>902.01536058533065</v>
          </cell>
          <cell r="T684">
            <v>0</v>
          </cell>
          <cell r="U684">
            <v>0</v>
          </cell>
          <cell r="V684">
            <v>0</v>
          </cell>
          <cell r="X684">
            <v>2251.3696792937703</v>
          </cell>
          <cell r="Y684">
            <v>2331.0681659407701</v>
          </cell>
          <cell r="AA684">
            <v>0</v>
          </cell>
          <cell r="AB684">
            <v>2251.3696792937703</v>
          </cell>
          <cell r="AC684" t="str">
            <v>Importado</v>
          </cell>
          <cell r="AD684" t="str">
            <v xml:space="preserve"> Components</v>
          </cell>
          <cell r="AE684" t="str">
            <v>EXCLUSIVE</v>
          </cell>
        </row>
        <row r="685">
          <cell r="A685" t="str">
            <v>T23897BR-9-BL</v>
          </cell>
          <cell r="B685" t="str">
            <v>ACAB REG GAV/PRES INDUSTRIAL COMPON BL</v>
          </cell>
          <cell r="C685" t="str">
            <v>Components</v>
          </cell>
          <cell r="D685" t="str">
            <v>Metais</v>
          </cell>
          <cell r="E685" t="str">
            <v>8481.90.90</v>
          </cell>
          <cell r="F685">
            <v>1784.36</v>
          </cell>
          <cell r="L685">
            <v>521.88440264742269</v>
          </cell>
          <cell r="M685">
            <v>437.66098320000003</v>
          </cell>
          <cell r="N685">
            <v>437.66098320000003</v>
          </cell>
          <cell r="T685">
            <v>0</v>
          </cell>
          <cell r="U685">
            <v>0</v>
          </cell>
          <cell r="V685">
            <v>0</v>
          </cell>
          <cell r="X685">
            <v>1045.7016365158272</v>
          </cell>
          <cell r="Y685">
            <v>1082.7194744484875</v>
          </cell>
          <cell r="AA685">
            <v>0</v>
          </cell>
          <cell r="AB685">
            <v>1045.7016365158272</v>
          </cell>
          <cell r="AC685" t="str">
            <v>Importado</v>
          </cell>
          <cell r="AD685" t="str">
            <v xml:space="preserve"> Components</v>
          </cell>
          <cell r="AE685" t="str">
            <v>EXCLUSIVE</v>
          </cell>
        </row>
        <row r="686">
          <cell r="A686" t="str">
            <v>T23897BR-8-BL</v>
          </cell>
          <cell r="B686" t="str">
            <v>ACAB REG GAV/PRES OYL COMPON BL</v>
          </cell>
          <cell r="C686" t="str">
            <v>Components</v>
          </cell>
          <cell r="D686" t="str">
            <v>Metais</v>
          </cell>
          <cell r="E686" t="str">
            <v>8481.90.90</v>
          </cell>
          <cell r="F686">
            <v>1688.77</v>
          </cell>
          <cell r="L686">
            <v>493.92630964845353</v>
          </cell>
          <cell r="M686">
            <v>414.21485909999996</v>
          </cell>
          <cell r="N686">
            <v>414.21485909999996</v>
          </cell>
          <cell r="T686">
            <v>0</v>
          </cell>
          <cell r="U686">
            <v>0</v>
          </cell>
          <cell r="V686">
            <v>0</v>
          </cell>
          <cell r="X686">
            <v>989.68190598819353</v>
          </cell>
          <cell r="Y686">
            <v>1024.7166454601756</v>
          </cell>
          <cell r="AA686">
            <v>0</v>
          </cell>
          <cell r="AB686">
            <v>989.68190598819353</v>
          </cell>
          <cell r="AC686" t="str">
            <v>Importado</v>
          </cell>
          <cell r="AD686" t="str">
            <v xml:space="preserve"> Components</v>
          </cell>
          <cell r="AE686" t="str">
            <v>EXCLUSIVE</v>
          </cell>
        </row>
        <row r="687">
          <cell r="A687" t="str">
            <v>T23897BR-4-BL</v>
          </cell>
          <cell r="B687" t="str">
            <v>ACAB REG GAV/PRES LEVER COMPON BL</v>
          </cell>
          <cell r="C687" t="str">
            <v>Components</v>
          </cell>
          <cell r="D687" t="str">
            <v>Metais</v>
          </cell>
          <cell r="E687" t="str">
            <v>8481.90.90</v>
          </cell>
          <cell r="F687">
            <v>1593.18</v>
          </cell>
          <cell r="L687">
            <v>465.96821664948448</v>
          </cell>
          <cell r="M687">
            <v>390.76873499999994</v>
          </cell>
          <cell r="N687">
            <v>390.76873499999994</v>
          </cell>
          <cell r="T687">
            <v>0</v>
          </cell>
          <cell r="U687">
            <v>0</v>
          </cell>
          <cell r="V687">
            <v>0</v>
          </cell>
          <cell r="X687">
            <v>933.66217546055987</v>
          </cell>
          <cell r="Y687">
            <v>966.71381647186377</v>
          </cell>
          <cell r="AA687">
            <v>0</v>
          </cell>
          <cell r="AB687">
            <v>933.66217546055987</v>
          </cell>
          <cell r="AC687" t="str">
            <v>Importado</v>
          </cell>
          <cell r="AD687" t="str">
            <v xml:space="preserve"> Components</v>
          </cell>
          <cell r="AE687" t="str">
            <v>EXCLUSIVE</v>
          </cell>
        </row>
        <row r="688">
          <cell r="A688" t="str">
            <v>15398BR-B-BL</v>
          </cell>
          <cell r="B688" t="str">
            <v>TUBO CHUV TETO 137MM BL</v>
          </cell>
          <cell r="C688" t="str">
            <v>Complementos</v>
          </cell>
          <cell r="D688" t="str">
            <v>Metais</v>
          </cell>
          <cell r="E688" t="str">
            <v>7418.20.00</v>
          </cell>
          <cell r="F688">
            <v>1405.16</v>
          </cell>
          <cell r="L688">
            <v>321.91904230335302</v>
          </cell>
          <cell r="M688">
            <v>269.96668965497327</v>
          </cell>
          <cell r="N688">
            <v>269.96668965497327</v>
          </cell>
          <cell r="T688">
            <v>0</v>
          </cell>
          <cell r="U688">
            <v>0</v>
          </cell>
          <cell r="V688">
            <v>0</v>
          </cell>
          <cell r="X688">
            <v>505.19705149808664</v>
          </cell>
          <cell r="Y688">
            <v>523.08102712111895</v>
          </cell>
          <cell r="AA688">
            <v>0</v>
          </cell>
          <cell r="AB688">
            <v>505.19705149808664</v>
          </cell>
          <cell r="AC688" t="str">
            <v>Importado</v>
          </cell>
          <cell r="AD688" t="str">
            <v xml:space="preserve"> Tubos</v>
          </cell>
          <cell r="AE688" t="str">
            <v>STANDARD</v>
          </cell>
        </row>
        <row r="689">
          <cell r="A689" t="str">
            <v>11626BR-BL</v>
          </cell>
          <cell r="B689" t="str">
            <v>TUBO CHUV PAR RAIN 141MM BL</v>
          </cell>
          <cell r="C689" t="str">
            <v>Complementos</v>
          </cell>
          <cell r="D689" t="str">
            <v>Metais</v>
          </cell>
          <cell r="E689" t="str">
            <v>7418.20.00</v>
          </cell>
          <cell r="F689">
            <v>564.88</v>
          </cell>
          <cell r="L689">
            <v>133.60066045591009</v>
          </cell>
          <cell r="M689">
            <v>112.039746952939</v>
          </cell>
          <cell r="N689">
            <v>112.039746952939</v>
          </cell>
          <cell r="T689">
            <v>0</v>
          </cell>
          <cell r="U689">
            <v>0</v>
          </cell>
          <cell r="V689">
            <v>0</v>
          </cell>
          <cell r="X689">
            <v>209.66211672108753</v>
          </cell>
          <cell r="Y689">
            <v>217.08415565301405</v>
          </cell>
          <cell r="AA689">
            <v>0</v>
          </cell>
          <cell r="AB689">
            <v>209.66211672108753</v>
          </cell>
          <cell r="AC689" t="str">
            <v>Importado</v>
          </cell>
          <cell r="AD689" t="str">
            <v xml:space="preserve"> Tubos</v>
          </cell>
          <cell r="AE689" t="str">
            <v>STANDARD</v>
          </cell>
        </row>
        <row r="690">
          <cell r="A690" t="str">
            <v>11626BR-RGD</v>
          </cell>
          <cell r="B690" t="str">
            <v>TUBO CHUV PAR RAIN 141MM RGD</v>
          </cell>
          <cell r="C690" t="str">
            <v>Complementos</v>
          </cell>
          <cell r="D690" t="str">
            <v>Metais</v>
          </cell>
          <cell r="E690" t="str">
            <v>7418.20.00</v>
          </cell>
          <cell r="F690">
            <v>587.47</v>
          </cell>
          <cell r="L690">
            <v>138.94468687414647</v>
          </cell>
          <cell r="M690">
            <v>116.52133683105656</v>
          </cell>
          <cell r="N690">
            <v>116.52133683105656</v>
          </cell>
          <cell r="T690">
            <v>0</v>
          </cell>
          <cell r="U690">
            <v>0</v>
          </cell>
          <cell r="V690">
            <v>0</v>
          </cell>
          <cell r="X690">
            <v>218.04860138993104</v>
          </cell>
          <cell r="Y690">
            <v>225.76752187913462</v>
          </cell>
          <cell r="AA690">
            <v>0</v>
          </cell>
          <cell r="AB690">
            <v>218.04860138993104</v>
          </cell>
          <cell r="AC690" t="str">
            <v>Importado</v>
          </cell>
          <cell r="AD690" t="str">
            <v xml:space="preserve"> Tubos</v>
          </cell>
          <cell r="AE690" t="str">
            <v>STANDARD</v>
          </cell>
        </row>
        <row r="691">
          <cell r="A691" t="str">
            <v>9040BR-BL</v>
          </cell>
          <cell r="B691" t="str">
            <v>SUPORTE PAR P DUC MAN QUAD BL</v>
          </cell>
          <cell r="C691" t="str">
            <v>Complementos</v>
          </cell>
          <cell r="D691" t="str">
            <v>Metais</v>
          </cell>
          <cell r="E691" t="str">
            <v>3924.90.00</v>
          </cell>
          <cell r="F691">
            <v>472.8</v>
          </cell>
          <cell r="L691">
            <v>111.67646240473501</v>
          </cell>
          <cell r="M691">
            <v>93.653748010887284</v>
          </cell>
          <cell r="N691">
            <v>93.653748010887284</v>
          </cell>
          <cell r="T691">
            <v>0</v>
          </cell>
          <cell r="U691">
            <v>0</v>
          </cell>
          <cell r="V691">
            <v>0</v>
          </cell>
          <cell r="X691">
            <v>186.85280782263374</v>
          </cell>
          <cell r="Y691">
            <v>193.46739721955498</v>
          </cell>
          <cell r="AA691">
            <v>0</v>
          </cell>
          <cell r="AB691">
            <v>186.85280782263374</v>
          </cell>
          <cell r="AC691" t="str">
            <v>Importado</v>
          </cell>
          <cell r="AD691" t="str">
            <v xml:space="preserve"> Chuv Coluna/Barra</v>
          </cell>
          <cell r="AE691" t="str">
            <v>STANDARD</v>
          </cell>
        </row>
        <row r="692">
          <cell r="A692" t="str">
            <v>880BR-BL</v>
          </cell>
          <cell r="B692" t="str">
            <v>BASE MIST MON CHUV 40MM BL</v>
          </cell>
          <cell r="C692" t="str">
            <v>Bases</v>
          </cell>
          <cell r="D692" t="str">
            <v>Metais</v>
          </cell>
          <cell r="E692" t="str">
            <v>8481.90.10</v>
          </cell>
          <cell r="F692">
            <v>2175.42</v>
          </cell>
          <cell r="L692">
            <v>400.49882577693609</v>
          </cell>
          <cell r="M692">
            <v>335.86500951322307</v>
          </cell>
          <cell r="N692">
            <v>335.86500951322307</v>
          </cell>
          <cell r="T692">
            <v>0</v>
          </cell>
          <cell r="U692">
            <v>0</v>
          </cell>
          <cell r="V692">
            <v>0</v>
          </cell>
          <cell r="X692">
            <v>697.42177665986276</v>
          </cell>
          <cell r="Y692">
            <v>722.11050755362203</v>
          </cell>
          <cell r="AA692">
            <v>0</v>
          </cell>
          <cell r="AB692">
            <v>697.42177665986276</v>
          </cell>
          <cell r="AC692" t="str">
            <v>Importado</v>
          </cell>
          <cell r="AD692" t="str">
            <v xml:space="preserve"> Bases</v>
          </cell>
          <cell r="AE692" t="str">
            <v>STANDARD</v>
          </cell>
        </row>
        <row r="693">
          <cell r="A693" t="str">
            <v>882BR-BL</v>
          </cell>
          <cell r="B693" t="str">
            <v>BASE MIST MON CHUV/BANH 40MM BL</v>
          </cell>
          <cell r="C693" t="str">
            <v>Bases</v>
          </cell>
          <cell r="D693" t="str">
            <v>Metais</v>
          </cell>
          <cell r="E693" t="str">
            <v>8481.90.10</v>
          </cell>
          <cell r="F693">
            <v>2435.16</v>
          </cell>
          <cell r="L693">
            <v>480.34398468568764</v>
          </cell>
          <cell r="M693">
            <v>402.82449436177262</v>
          </cell>
          <cell r="N693">
            <v>402.82449436177262</v>
          </cell>
          <cell r="T693">
            <v>0</v>
          </cell>
          <cell r="U693">
            <v>0</v>
          </cell>
          <cell r="V693">
            <v>0</v>
          </cell>
          <cell r="X693">
            <v>836.46266650852635</v>
          </cell>
          <cell r="Y693">
            <v>866.07344490292826</v>
          </cell>
          <cell r="AA693">
            <v>0</v>
          </cell>
          <cell r="AB693">
            <v>836.46266650852635</v>
          </cell>
          <cell r="AC693" t="str">
            <v>Importado</v>
          </cell>
          <cell r="AD693" t="str">
            <v xml:space="preserve"> Bases</v>
          </cell>
          <cell r="AE693" t="str">
            <v>STANDARD</v>
          </cell>
        </row>
        <row r="694">
          <cell r="A694" t="str">
            <v>T7356BR-4-CP</v>
          </cell>
          <cell r="B694" t="str">
            <v>ACAB MIST MON CHUV/BANH ALAV PURIST CP</v>
          </cell>
          <cell r="C694" t="str">
            <v>Purist</v>
          </cell>
          <cell r="D694" t="str">
            <v>Metais</v>
          </cell>
          <cell r="E694" t="str">
            <v>8481.90.90</v>
          </cell>
          <cell r="F694">
            <v>7004.64</v>
          </cell>
          <cell r="L694">
            <v>1450.5861822557931</v>
          </cell>
          <cell r="M694">
            <v>1216.4858185488063</v>
          </cell>
          <cell r="N694">
            <v>1216.4858185488063</v>
          </cell>
          <cell r="T694">
            <v>0</v>
          </cell>
          <cell r="U694">
            <v>0</v>
          </cell>
          <cell r="V694">
            <v>0</v>
          </cell>
          <cell r="X694">
            <v>2909.0166615824019</v>
          </cell>
          <cell r="Y694">
            <v>3011.9958514024192</v>
          </cell>
          <cell r="AA694">
            <v>0</v>
          </cell>
          <cell r="AB694">
            <v>2909.0166615824019</v>
          </cell>
          <cell r="AC694" t="str">
            <v>Importado</v>
          </cell>
          <cell r="AD694" t="str">
            <v xml:space="preserve"> Purist</v>
          </cell>
          <cell r="AE694" t="str">
            <v>LUXURY</v>
          </cell>
        </row>
        <row r="695">
          <cell r="A695" t="str">
            <v>18359BR-CL-TT</v>
          </cell>
          <cell r="B695" t="str">
            <v>CHUV RED TETO S/T CONT KTLT 254MM TT</v>
          </cell>
          <cell r="C695" t="str">
            <v>Contemporary</v>
          </cell>
          <cell r="D695" t="str">
            <v>Metais</v>
          </cell>
          <cell r="E695" t="str">
            <v>7418.20.00</v>
          </cell>
          <cell r="F695">
            <v>8171.86</v>
          </cell>
          <cell r="L695">
            <v>3490.6861983188678</v>
          </cell>
          <cell r="M695">
            <v>2927.3477916737479</v>
          </cell>
          <cell r="N695">
            <v>2927.3477916737479</v>
          </cell>
          <cell r="T695">
            <v>0</v>
          </cell>
          <cell r="U695">
            <v>0</v>
          </cell>
          <cell r="V695">
            <v>0</v>
          </cell>
          <cell r="X695">
            <v>7174.5947296155919</v>
          </cell>
          <cell r="Y695">
            <v>7428.5753830439844</v>
          </cell>
          <cell r="AA695">
            <v>0</v>
          </cell>
          <cell r="AB695">
            <v>7174.5947296155919</v>
          </cell>
          <cell r="AC695" t="str">
            <v>Importado</v>
          </cell>
          <cell r="AD695" t="str">
            <v xml:space="preserve"> Chuv Teto</v>
          </cell>
          <cell r="AE695" t="str">
            <v>EXCLUSIVE</v>
          </cell>
        </row>
        <row r="696">
          <cell r="A696" t="str">
            <v>28791BR-0</v>
          </cell>
          <cell r="B696" t="str">
            <v>BACIA P CX ACOP VIVE</v>
          </cell>
          <cell r="C696" t="str">
            <v>Vive</v>
          </cell>
          <cell r="D696" t="str">
            <v>Louças</v>
          </cell>
          <cell r="E696" t="str">
            <v>6910.90.00</v>
          </cell>
          <cell r="F696">
            <v>3623.9</v>
          </cell>
          <cell r="L696">
            <v>1068.50456750531</v>
          </cell>
          <cell r="M696">
            <v>987.09469569538169</v>
          </cell>
          <cell r="N696">
            <v>928.16366908670216</v>
          </cell>
          <cell r="T696">
            <v>0</v>
          </cell>
          <cell r="U696">
            <v>0</v>
          </cell>
          <cell r="V696">
            <v>0</v>
          </cell>
          <cell r="X696">
            <v>2101.9369999999999</v>
          </cell>
          <cell r="Y696">
            <v>2176.3455698000002</v>
          </cell>
          <cell r="AA696">
            <v>0</v>
          </cell>
          <cell r="AB696">
            <v>2101.9369999999999</v>
          </cell>
          <cell r="AC696" t="str">
            <v>Nacional</v>
          </cell>
          <cell r="AD696" t="str">
            <v xml:space="preserve"> Vive</v>
          </cell>
          <cell r="AE696" t="str">
            <v>EXCLUSIVE</v>
          </cell>
        </row>
        <row r="697">
          <cell r="A697" t="str">
            <v>28792BR-0</v>
          </cell>
          <cell r="B697" t="str">
            <v>CX ACOP DUAL-FLUSH VIVE</v>
          </cell>
          <cell r="C697" t="str">
            <v>Vive</v>
          </cell>
          <cell r="D697" t="str">
            <v>Louças</v>
          </cell>
          <cell r="E697" t="str">
            <v>6910.90.00</v>
          </cell>
          <cell r="F697">
            <v>768.32</v>
          </cell>
          <cell r="L697">
            <v>319.99479665715427</v>
          </cell>
          <cell r="M697">
            <v>295.61424072137112</v>
          </cell>
          <cell r="N697">
            <v>277.96562933502059</v>
          </cell>
          <cell r="T697">
            <v>0</v>
          </cell>
          <cell r="U697">
            <v>0</v>
          </cell>
          <cell r="V697">
            <v>0</v>
          </cell>
          <cell r="X697">
            <v>425.72200000000026</v>
          </cell>
          <cell r="Y697">
            <v>440.79255880000034</v>
          </cell>
          <cell r="AA697">
            <v>0</v>
          </cell>
          <cell r="AB697">
            <v>425.72200000000026</v>
          </cell>
          <cell r="AC697" t="str">
            <v>Nacional</v>
          </cell>
          <cell r="AD697" t="str">
            <v xml:space="preserve"> Vive</v>
          </cell>
          <cell r="AE697" t="str">
            <v>EXCLUSIVE</v>
          </cell>
        </row>
        <row r="698">
          <cell r="A698" t="str">
            <v>28781BR-0</v>
          </cell>
          <cell r="B698" t="str">
            <v>ASS P BACIA VIVE - soft close</v>
          </cell>
          <cell r="C698" t="str">
            <v>Vive</v>
          </cell>
          <cell r="D698" t="str">
            <v>Louças</v>
          </cell>
          <cell r="E698" t="str">
            <v>3922.20.00</v>
          </cell>
          <cell r="F698">
            <v>989.78</v>
          </cell>
          <cell r="L698">
            <v>321.15501572946124</v>
          </cell>
          <cell r="M698">
            <v>269.32596419963465</v>
          </cell>
          <cell r="N698">
            <v>269.32596419963465</v>
          </cell>
          <cell r="T698">
            <v>0</v>
          </cell>
          <cell r="U698">
            <v>0</v>
          </cell>
          <cell r="V698">
            <v>0</v>
          </cell>
          <cell r="X698">
            <v>610.23639999999989</v>
          </cell>
          <cell r="Y698">
            <v>631.83876855999995</v>
          </cell>
          <cell r="AA698">
            <v>0</v>
          </cell>
          <cell r="AB698">
            <v>610.23639999999989</v>
          </cell>
          <cell r="AC698" t="str">
            <v>Importado</v>
          </cell>
          <cell r="AD698" t="str">
            <v xml:space="preserve"> Vive</v>
          </cell>
          <cell r="AE698" t="str">
            <v>EXCLUSIVE</v>
          </cell>
        </row>
        <row r="699">
          <cell r="A699" t="str">
            <v>28794BR-0</v>
          </cell>
          <cell r="B699" t="str">
            <v>BACIA INDEPENDENTE VIVE</v>
          </cell>
          <cell r="C699" t="str">
            <v>Vive</v>
          </cell>
          <cell r="D699" t="str">
            <v>Louças</v>
          </cell>
          <cell r="E699" t="str">
            <v>6910.90.00</v>
          </cell>
          <cell r="F699">
            <v>4400.45</v>
          </cell>
          <cell r="L699">
            <v>1049.6088055309667</v>
          </cell>
          <cell r="M699">
            <v>969.63861082384551</v>
          </cell>
          <cell r="N699">
            <v>911.7497385358547</v>
          </cell>
          <cell r="T699">
            <v>0</v>
          </cell>
          <cell r="U699">
            <v>0</v>
          </cell>
          <cell r="V699">
            <v>0</v>
          </cell>
          <cell r="X699">
            <v>2041.8861399999998</v>
          </cell>
          <cell r="Y699">
            <v>2114.1689093559999</v>
          </cell>
          <cell r="AA699">
            <v>0</v>
          </cell>
          <cell r="AB699">
            <v>2041.8861399999998</v>
          </cell>
          <cell r="AC699" t="str">
            <v>Nacional</v>
          </cell>
          <cell r="AD699" t="str">
            <v xml:space="preserve"> Vive</v>
          </cell>
          <cell r="AE699" t="str">
            <v>EXCLUSIVE</v>
          </cell>
        </row>
        <row r="700">
          <cell r="A700" t="str">
            <v>8799BR-BL</v>
          </cell>
          <cell r="B700" t="str">
            <v>VALV ESCOAM COZ DUOSTRAINER BL</v>
          </cell>
          <cell r="C700" t="str">
            <v>Kitchen Acess.</v>
          </cell>
          <cell r="D700" t="str">
            <v>Louças</v>
          </cell>
          <cell r="E700" t="str">
            <v>8481.80.11</v>
          </cell>
          <cell r="F700">
            <v>1157.8900000000001</v>
          </cell>
          <cell r="L700">
            <v>464.78878388818634</v>
          </cell>
          <cell r="M700">
            <v>389.77964297251361</v>
          </cell>
          <cell r="N700">
            <v>389.77964297251361</v>
          </cell>
          <cell r="T700">
            <v>0</v>
          </cell>
          <cell r="U700">
            <v>0</v>
          </cell>
          <cell r="V700">
            <v>0</v>
          </cell>
          <cell r="X700">
            <v>817.92480897825783</v>
          </cell>
          <cell r="Y700">
            <v>846.87934721608826</v>
          </cell>
          <cell r="AA700">
            <v>0</v>
          </cell>
          <cell r="AB700">
            <v>817.92480897825783</v>
          </cell>
          <cell r="AC700" t="str">
            <v>Importado</v>
          </cell>
          <cell r="AD700" t="str">
            <v xml:space="preserve"> Kitchen Acess.</v>
          </cell>
          <cell r="AE700" t="str">
            <v>LUXURY</v>
          </cell>
        </row>
        <row r="701">
          <cell r="A701" t="str">
            <v>T97033BR-4-CP</v>
          </cell>
          <cell r="B701" t="str">
            <v>ACAB. REG GAV/PRES ARTIFACTS CP</v>
          </cell>
          <cell r="C701" t="str">
            <v>Artifacts</v>
          </cell>
          <cell r="D701" t="str">
            <v>Metais</v>
          </cell>
          <cell r="E701" t="str">
            <v>8481.90.90</v>
          </cell>
          <cell r="F701">
            <v>6412.72</v>
          </cell>
          <cell r="L701">
            <v>1665.0017152518803</v>
          </cell>
          <cell r="M701">
            <v>1396.2982684100782</v>
          </cell>
          <cell r="N701">
            <v>1396.2982684100782</v>
          </cell>
          <cell r="T701">
            <v>0</v>
          </cell>
          <cell r="U701">
            <v>0</v>
          </cell>
          <cell r="V701">
            <v>0</v>
          </cell>
          <cell r="X701">
            <v>3545.3778441612126</v>
          </cell>
          <cell r="Y701">
            <v>3670.88421984452</v>
          </cell>
          <cell r="AA701">
            <v>0</v>
          </cell>
          <cell r="AB701">
            <v>3545.3778441612126</v>
          </cell>
          <cell r="AC701" t="str">
            <v>Importado</v>
          </cell>
          <cell r="AD701" t="str">
            <v xml:space="preserve"> Artifacts</v>
          </cell>
          <cell r="AE701" t="str">
            <v>EXCLUSIVE</v>
          </cell>
        </row>
        <row r="702">
          <cell r="A702" t="str">
            <v>T77974BR-9-CP</v>
          </cell>
          <cell r="B702" t="str">
            <v>ACAB P/ MIST DE CHUV INDUSTRIAL CP</v>
          </cell>
          <cell r="C702" t="str">
            <v>Components</v>
          </cell>
          <cell r="D702" t="str">
            <v>Metais</v>
          </cell>
          <cell r="E702" t="str">
            <v>8481.90.90</v>
          </cell>
          <cell r="F702">
            <v>4956.6400000000003</v>
          </cell>
          <cell r="L702">
            <v>1368.9547686133265</v>
          </cell>
          <cell r="M702">
            <v>1148.0283506238559</v>
          </cell>
          <cell r="N702">
            <v>1148.0283506238559</v>
          </cell>
          <cell r="T702">
            <v>0</v>
          </cell>
          <cell r="U702">
            <v>0</v>
          </cell>
          <cell r="V702">
            <v>0</v>
          </cell>
          <cell r="X702">
            <v>2740.3584475648754</v>
          </cell>
          <cell r="Y702">
            <v>2837.3671366086724</v>
          </cell>
          <cell r="AA702">
            <v>0</v>
          </cell>
          <cell r="AB702">
            <v>2740.3584475648754</v>
          </cell>
          <cell r="AC702" t="str">
            <v>Importado</v>
          </cell>
          <cell r="AD702" t="str">
            <v xml:space="preserve"> Components</v>
          </cell>
          <cell r="AE702" t="str">
            <v>EXCLUSIVE</v>
          </cell>
        </row>
        <row r="703">
          <cell r="A703" t="str">
            <v>T77974BR-4-BN</v>
          </cell>
          <cell r="B703" t="str">
            <v>ACAB P/ MIST DE CHUV LEVER BN</v>
          </cell>
          <cell r="C703" t="str">
            <v>Components</v>
          </cell>
          <cell r="D703" t="str">
            <v>Metais</v>
          </cell>
          <cell r="E703" t="str">
            <v>8481.90.90</v>
          </cell>
          <cell r="F703">
            <v>5727.92</v>
          </cell>
          <cell r="L703">
            <v>1581.9723209814274</v>
          </cell>
          <cell r="M703">
            <v>1326.6684305636754</v>
          </cell>
          <cell r="N703">
            <v>1326.6684305636754</v>
          </cell>
          <cell r="T703">
            <v>0</v>
          </cell>
          <cell r="U703">
            <v>0</v>
          </cell>
          <cell r="V703">
            <v>0</v>
          </cell>
          <cell r="X703">
            <v>3166.7746174013846</v>
          </cell>
          <cell r="Y703">
            <v>3278.878438857394</v>
          </cell>
          <cell r="AA703">
            <v>0</v>
          </cell>
          <cell r="AB703">
            <v>3166.7746174013846</v>
          </cell>
          <cell r="AC703" t="str">
            <v>Importado</v>
          </cell>
          <cell r="AD703" t="str">
            <v xml:space="preserve"> Components</v>
          </cell>
          <cell r="AE703" t="str">
            <v>EXCLUSIVE</v>
          </cell>
        </row>
        <row r="704">
          <cell r="A704" t="str">
            <v>78333BR-4-RGD</v>
          </cell>
          <cell r="B704" t="str">
            <v>TORN LAV BICA AL CL ALAV PURIST RGD</v>
          </cell>
          <cell r="C704" t="str">
            <v>Purist</v>
          </cell>
          <cell r="D704" t="str">
            <v>Metais</v>
          </cell>
          <cell r="E704" t="str">
            <v>8481.80.19</v>
          </cell>
          <cell r="F704">
            <v>5856.05</v>
          </cell>
          <cell r="L704">
            <v>1702.4061693931603</v>
          </cell>
          <cell r="M704">
            <v>1427.6662688570884</v>
          </cell>
          <cell r="N704">
            <v>1427.6662688570884</v>
          </cell>
          <cell r="T704">
            <v>0</v>
          </cell>
          <cell r="U704">
            <v>0</v>
          </cell>
          <cell r="V704">
            <v>0</v>
          </cell>
          <cell r="X704">
            <v>3411.0944208879887</v>
          </cell>
          <cell r="Y704">
            <v>3531.8471633874237</v>
          </cell>
          <cell r="AA704">
            <v>0</v>
          </cell>
          <cell r="AB704">
            <v>3411.0944208879887</v>
          </cell>
          <cell r="AC704" t="str">
            <v>Importado</v>
          </cell>
          <cell r="AD704" t="str">
            <v xml:space="preserve"> Purist</v>
          </cell>
          <cell r="AE704" t="str">
            <v>LUXURY</v>
          </cell>
        </row>
        <row r="705">
          <cell r="A705" t="str">
            <v>23674BR-BN</v>
          </cell>
          <cell r="B705" t="str">
            <v>SUPLEMENTO DE CANOPLA RED BN</v>
          </cell>
          <cell r="C705" t="str">
            <v>Complementos</v>
          </cell>
          <cell r="D705" t="str">
            <v>Metais</v>
          </cell>
          <cell r="E705" t="str">
            <v>8481.90.90</v>
          </cell>
          <cell r="F705">
            <v>298.04000000000002</v>
          </cell>
          <cell r="L705">
            <v>149.81102203557708</v>
          </cell>
          <cell r="M705">
            <v>125.63402712493641</v>
          </cell>
          <cell r="N705">
            <v>125.63402712493641</v>
          </cell>
          <cell r="T705">
            <v>0</v>
          </cell>
          <cell r="U705">
            <v>0</v>
          </cell>
          <cell r="V705">
            <v>0</v>
          </cell>
          <cell r="X705">
            <v>222.62543740798202</v>
          </cell>
          <cell r="Y705">
            <v>230.50637789222461</v>
          </cell>
          <cell r="AA705">
            <v>0</v>
          </cell>
          <cell r="AB705">
            <v>222.62543740798202</v>
          </cell>
          <cell r="AC705" t="str">
            <v>Importado</v>
          </cell>
          <cell r="AD705" t="str">
            <v xml:space="preserve"> Acessorios</v>
          </cell>
          <cell r="AE705" t="str">
            <v>LUXURY</v>
          </cell>
        </row>
        <row r="706">
          <cell r="A706" t="str">
            <v>23674BR-BL</v>
          </cell>
          <cell r="B706" t="str">
            <v>SUPLEMENTO DE CANOPLA RED BL</v>
          </cell>
          <cell r="C706" t="str">
            <v>Complementos</v>
          </cell>
          <cell r="D706" t="str">
            <v>Metais</v>
          </cell>
          <cell r="E706" t="str">
            <v>8481.90.90</v>
          </cell>
          <cell r="F706">
            <v>310.45999999999998</v>
          </cell>
          <cell r="L706">
            <v>144.33620063228358</v>
          </cell>
          <cell r="M706">
            <v>121.04275038615137</v>
          </cell>
          <cell r="N706">
            <v>121.04275038615137</v>
          </cell>
          <cell r="T706">
            <v>0</v>
          </cell>
          <cell r="U706">
            <v>0</v>
          </cell>
          <cell r="V706">
            <v>0</v>
          </cell>
          <cell r="X706">
            <v>214.48962408078003</v>
          </cell>
          <cell r="Y706">
            <v>222.08255677323967</v>
          </cell>
          <cell r="AA706">
            <v>0</v>
          </cell>
          <cell r="AB706">
            <v>214.48962408078003</v>
          </cell>
          <cell r="AC706" t="str">
            <v>Importado</v>
          </cell>
          <cell r="AD706" t="str">
            <v xml:space="preserve"> Acessorios</v>
          </cell>
          <cell r="AE706" t="str">
            <v>STANDARD</v>
          </cell>
        </row>
        <row r="707">
          <cell r="A707" t="str">
            <v>23674BR-RGD</v>
          </cell>
          <cell r="B707" t="str">
            <v>SUPLEMENTO DE CANOPLA RED RGD</v>
          </cell>
          <cell r="C707" t="str">
            <v>Complementos</v>
          </cell>
          <cell r="D707" t="str">
            <v>Metais</v>
          </cell>
          <cell r="E707" t="str">
            <v>8481.90.90</v>
          </cell>
          <cell r="F707">
            <v>322.88</v>
          </cell>
          <cell r="L707">
            <v>149.31331099891406</v>
          </cell>
          <cell r="M707">
            <v>125.21663833050141</v>
          </cell>
          <cell r="N707">
            <v>125.21663833050141</v>
          </cell>
          <cell r="T707">
            <v>0</v>
          </cell>
          <cell r="U707">
            <v>0</v>
          </cell>
          <cell r="V707">
            <v>0</v>
          </cell>
          <cell r="X707">
            <v>221.88581801460006</v>
          </cell>
          <cell r="Y707">
            <v>229.74057597231692</v>
          </cell>
          <cell r="AA707">
            <v>0</v>
          </cell>
          <cell r="AB707">
            <v>221.88581801460006</v>
          </cell>
          <cell r="AC707" t="str">
            <v>Importado</v>
          </cell>
          <cell r="AD707" t="str">
            <v xml:space="preserve"> Acessorios</v>
          </cell>
          <cell r="AE707" t="str">
            <v>STANDARD</v>
          </cell>
        </row>
        <row r="708">
          <cell r="A708" t="str">
            <v>28783BR-0</v>
          </cell>
          <cell r="B708" t="str">
            <v>CUBA AP LAV VIVE ROUND 545X400MM</v>
          </cell>
          <cell r="C708" t="str">
            <v>Vive</v>
          </cell>
          <cell r="D708" t="str">
            <v>Louças</v>
          </cell>
          <cell r="E708" t="str">
            <v>6910.90.00</v>
          </cell>
          <cell r="F708">
            <v>2327.06</v>
          </cell>
          <cell r="L708">
            <v>462.85261562549044</v>
          </cell>
          <cell r="M708">
            <v>427.58765443497691</v>
          </cell>
          <cell r="N708">
            <v>402.06003327467977</v>
          </cell>
          <cell r="T708">
            <v>0</v>
          </cell>
          <cell r="U708">
            <v>0</v>
          </cell>
          <cell r="V708">
            <v>0</v>
          </cell>
          <cell r="X708">
            <v>952.94</v>
          </cell>
          <cell r="Y708">
            <v>986.67407600000013</v>
          </cell>
          <cell r="AA708">
            <v>0</v>
          </cell>
          <cell r="AB708">
            <v>952.94</v>
          </cell>
          <cell r="AC708" t="str">
            <v>Nacional</v>
          </cell>
          <cell r="AD708" t="str">
            <v xml:space="preserve"> Vive</v>
          </cell>
          <cell r="AE708" t="str">
            <v>EXCLUSIVE</v>
          </cell>
        </row>
        <row r="709">
          <cell r="A709" t="str">
            <v>28784BR-0</v>
          </cell>
          <cell r="B709" t="str">
            <v>CUBA AP LAV VIVE RECTANG 550X400MM</v>
          </cell>
          <cell r="C709" t="str">
            <v>Vive</v>
          </cell>
          <cell r="D709" t="str">
            <v>Louças</v>
          </cell>
          <cell r="E709" t="str">
            <v>6910.90.00</v>
          </cell>
          <cell r="F709">
            <v>2327.06</v>
          </cell>
          <cell r="L709">
            <v>462.85261562549044</v>
          </cell>
          <cell r="M709">
            <v>427.58765443497691</v>
          </cell>
          <cell r="N709">
            <v>402.06003327467977</v>
          </cell>
          <cell r="T709">
            <v>0</v>
          </cell>
          <cell r="U709">
            <v>0</v>
          </cell>
          <cell r="V709">
            <v>0</v>
          </cell>
          <cell r="X709">
            <v>952.94</v>
          </cell>
          <cell r="Y709">
            <v>986.67407600000013</v>
          </cell>
          <cell r="AA709">
            <v>0</v>
          </cell>
          <cell r="AB709">
            <v>952.94</v>
          </cell>
          <cell r="AC709" t="str">
            <v>Nacional</v>
          </cell>
          <cell r="AD709" t="str">
            <v xml:space="preserve"> Vive</v>
          </cell>
          <cell r="AE709" t="str">
            <v>EXCLUSIVE</v>
          </cell>
        </row>
        <row r="710">
          <cell r="A710" t="str">
            <v>25643BR-7</v>
          </cell>
          <cell r="B710" t="str">
            <v>BACIA P CX ACOP SPAN SQUARE PRETO</v>
          </cell>
          <cell r="C710" t="str">
            <v>Span Square</v>
          </cell>
          <cell r="D710" t="str">
            <v>Louças</v>
          </cell>
          <cell r="E710" t="str">
            <v>6910.90.00</v>
          </cell>
          <cell r="F710">
            <v>2912.74</v>
          </cell>
          <cell r="L710">
            <v>748.28896591198816</v>
          </cell>
          <cell r="M710">
            <v>691.27647327107479</v>
          </cell>
          <cell r="N710">
            <v>650.00623606086128</v>
          </cell>
          <cell r="T710">
            <v>0</v>
          </cell>
          <cell r="U710">
            <v>0</v>
          </cell>
          <cell r="V710">
            <v>0</v>
          </cell>
          <cell r="X710">
            <v>1469.8723513760001</v>
          </cell>
          <cell r="Y710">
            <v>1521.9058326147106</v>
          </cell>
          <cell r="AA710">
            <v>0</v>
          </cell>
          <cell r="AB710">
            <v>1469.8723513760001</v>
          </cell>
          <cell r="AC710" t="str">
            <v>Nacional</v>
          </cell>
          <cell r="AD710" t="str">
            <v xml:space="preserve"> Span Square</v>
          </cell>
          <cell r="AE710" t="str">
            <v>STANDARD</v>
          </cell>
        </row>
        <row r="711">
          <cell r="A711" t="str">
            <v>25644BR-7</v>
          </cell>
          <cell r="B711" t="str">
            <v>CX ACOP DUAL-FLUSH SPAN SQUARE &amp; ROUND PRETO</v>
          </cell>
          <cell r="C711" t="str">
            <v>Span Square</v>
          </cell>
          <cell r="D711" t="str">
            <v>Louças</v>
          </cell>
          <cell r="E711" t="str">
            <v>6910.90.00</v>
          </cell>
          <cell r="F711">
            <v>998.82</v>
          </cell>
          <cell r="L711">
            <v>378.8612377448228</v>
          </cell>
          <cell r="M711">
            <v>349.99561963093157</v>
          </cell>
          <cell r="N711">
            <v>329.10035875744308</v>
          </cell>
          <cell r="T711">
            <v>0</v>
          </cell>
          <cell r="U711">
            <v>0</v>
          </cell>
          <cell r="V711">
            <v>0</v>
          </cell>
          <cell r="X711">
            <v>504.03808293173222</v>
          </cell>
          <cell r="Y711">
            <v>521.88103106751555</v>
          </cell>
          <cell r="AA711">
            <v>0</v>
          </cell>
          <cell r="AB711">
            <v>504.03808293173222</v>
          </cell>
          <cell r="AC711" t="str">
            <v>Nacional</v>
          </cell>
          <cell r="AD711" t="str">
            <v xml:space="preserve"> Span Square</v>
          </cell>
          <cell r="AE711" t="str">
            <v>STANDARD</v>
          </cell>
        </row>
        <row r="712">
          <cell r="A712" t="str">
            <v>25651BR-7</v>
          </cell>
          <cell r="B712" t="str">
            <v>ASS CONVENCIONAL TF SPAN SQUARE PRETO</v>
          </cell>
          <cell r="C712" t="str">
            <v>Span Square</v>
          </cell>
          <cell r="D712" t="str">
            <v>Louças</v>
          </cell>
          <cell r="E712" t="str">
            <v>6910.90.00</v>
          </cell>
          <cell r="F712">
            <v>1186.3599999999999</v>
          </cell>
          <cell r="L712">
            <v>313.78331901501417</v>
          </cell>
          <cell r="M712">
            <v>289.87601851863218</v>
          </cell>
          <cell r="N712">
            <v>272.56998756229592</v>
          </cell>
          <cell r="T712">
            <v>0</v>
          </cell>
          <cell r="U712">
            <v>0</v>
          </cell>
          <cell r="V712">
            <v>0</v>
          </cell>
          <cell r="X712">
            <v>626.21965188461957</v>
          </cell>
          <cell r="Y712">
            <v>648.38782756133514</v>
          </cell>
          <cell r="AA712">
            <v>0</v>
          </cell>
          <cell r="AB712">
            <v>626.21965188461957</v>
          </cell>
          <cell r="AC712" t="str">
            <v>Nacional</v>
          </cell>
          <cell r="AD712" t="str">
            <v xml:space="preserve"> Span Square</v>
          </cell>
          <cell r="AE712" t="str">
            <v>STANDARD</v>
          </cell>
        </row>
        <row r="713">
          <cell r="A713" t="str">
            <v>25642BR-7</v>
          </cell>
          <cell r="B713" t="str">
            <v>BACIA P CX ACOP SPAN ROUND PRETO</v>
          </cell>
          <cell r="C713" t="str">
            <v>Span Round</v>
          </cell>
          <cell r="D713" t="str">
            <v>Louças</v>
          </cell>
          <cell r="E713" t="str">
            <v>6910.90.00</v>
          </cell>
          <cell r="F713">
            <v>2538.9</v>
          </cell>
          <cell r="L713">
            <v>653.24271334757032</v>
          </cell>
          <cell r="M713">
            <v>603.47183994966031</v>
          </cell>
          <cell r="N713">
            <v>567.44367040042687</v>
          </cell>
          <cell r="T713">
            <v>0</v>
          </cell>
          <cell r="U713">
            <v>0</v>
          </cell>
          <cell r="V713">
            <v>0</v>
          </cell>
          <cell r="X713">
            <v>1281.2207734837516</v>
          </cell>
          <cell r="Y713">
            <v>1326.5759888650766</v>
          </cell>
          <cell r="AA713">
            <v>0</v>
          </cell>
          <cell r="AB713">
            <v>1281.2207734837516</v>
          </cell>
          <cell r="AC713" t="str">
            <v>Nacional</v>
          </cell>
          <cell r="AD713" t="str">
            <v xml:space="preserve"> Span Round</v>
          </cell>
          <cell r="AE713" t="str">
            <v>STANDARD</v>
          </cell>
        </row>
        <row r="714">
          <cell r="A714" t="str">
            <v>25650BR-7</v>
          </cell>
          <cell r="B714" t="str">
            <v>ASS CONVENCIONAL TF SPAN ROUND PRETO</v>
          </cell>
          <cell r="C714" t="str">
            <v>Span Round</v>
          </cell>
          <cell r="D714" t="str">
            <v>Louças</v>
          </cell>
          <cell r="E714" t="str">
            <v>6910.90.00</v>
          </cell>
          <cell r="F714">
            <v>1162.23</v>
          </cell>
          <cell r="L714">
            <v>307.82541153547908</v>
          </cell>
          <cell r="M714">
            <v>284.37204684706165</v>
          </cell>
          <cell r="N714">
            <v>267.39461121440127</v>
          </cell>
          <cell r="T714">
            <v>0</v>
          </cell>
          <cell r="U714">
            <v>0</v>
          </cell>
          <cell r="V714">
            <v>0</v>
          </cell>
          <cell r="X714">
            <v>613.48109471139401</v>
          </cell>
          <cell r="Y714">
            <v>635.1983254641774</v>
          </cell>
          <cell r="AA714">
            <v>0</v>
          </cell>
          <cell r="AB714">
            <v>613.48109471139401</v>
          </cell>
          <cell r="AC714" t="str">
            <v>Nacional</v>
          </cell>
          <cell r="AD714" t="str">
            <v xml:space="preserve"> Span Round</v>
          </cell>
          <cell r="AE714" t="str">
            <v>STANDARD</v>
          </cell>
        </row>
        <row r="715">
          <cell r="A715" t="str">
            <v>25648BR-7</v>
          </cell>
          <cell r="B715" t="str">
            <v>BACIA SPAN SQUARE CONVENCIONAL PRETO</v>
          </cell>
          <cell r="C715" t="str">
            <v>Span Square</v>
          </cell>
          <cell r="D715" t="str">
            <v>Louças</v>
          </cell>
          <cell r="E715" t="str">
            <v>6910.90.00</v>
          </cell>
          <cell r="F715">
            <v>2416.8000000000002</v>
          </cell>
          <cell r="L715">
            <v>701.28212926726678</v>
          </cell>
          <cell r="M715">
            <v>647.85110989452266</v>
          </cell>
          <cell r="N715">
            <v>609.17343169186461</v>
          </cell>
          <cell r="T715">
            <v>0</v>
          </cell>
          <cell r="U715">
            <v>0</v>
          </cell>
          <cell r="V715">
            <v>0</v>
          </cell>
          <cell r="X715">
            <v>1275.7015999999999</v>
          </cell>
          <cell r="Y715">
            <v>1320.86143664</v>
          </cell>
          <cell r="AA715">
            <v>0</v>
          </cell>
          <cell r="AB715">
            <v>1275.7015999999999</v>
          </cell>
          <cell r="AC715" t="str">
            <v>Nacional</v>
          </cell>
          <cell r="AD715" t="str">
            <v xml:space="preserve"> Span Square</v>
          </cell>
          <cell r="AE715" t="str">
            <v>STANDARD</v>
          </cell>
        </row>
        <row r="716">
          <cell r="A716" t="str">
            <v>25649BR-7</v>
          </cell>
          <cell r="B716" t="str">
            <v>BACIA SPAN ROUND CONVENCIONAL PRETO</v>
          </cell>
          <cell r="C716" t="str">
            <v>Span Round</v>
          </cell>
          <cell r="D716" t="str">
            <v>Louças</v>
          </cell>
          <cell r="E716" t="str">
            <v>6910.90.00</v>
          </cell>
          <cell r="F716">
            <v>2114.3200000000002</v>
          </cell>
          <cell r="L716">
            <v>613.93495063594742</v>
          </cell>
          <cell r="M716">
            <v>567.15895439701819</v>
          </cell>
          <cell r="N716">
            <v>533.29871831361413</v>
          </cell>
          <cell r="T716">
            <v>0</v>
          </cell>
          <cell r="U716">
            <v>0</v>
          </cell>
          <cell r="V716">
            <v>0</v>
          </cell>
          <cell r="X716">
            <v>1116.04016</v>
          </cell>
          <cell r="Y716">
            <v>1155.5479816640002</v>
          </cell>
          <cell r="AA716">
            <v>0</v>
          </cell>
          <cell r="AB716">
            <v>1116.04016</v>
          </cell>
          <cell r="AC716" t="str">
            <v>Nacional</v>
          </cell>
          <cell r="AD716" t="str">
            <v xml:space="preserve"> Span Round</v>
          </cell>
          <cell r="AE716" t="str">
            <v>STANDARD</v>
          </cell>
        </row>
        <row r="717">
          <cell r="A717" t="str">
            <v>T73133BR-4-CP</v>
          </cell>
          <cell r="B717" t="str">
            <v>ACAB VALV TERMOST COMPOSED ALAV CP</v>
          </cell>
          <cell r="C717" t="str">
            <v>Composed</v>
          </cell>
          <cell r="D717" t="str">
            <v>Metais</v>
          </cell>
          <cell r="E717" t="str">
            <v>8481.90.90</v>
          </cell>
          <cell r="F717">
            <v>5138.21</v>
          </cell>
          <cell r="L717">
            <v>1650.2587671687388</v>
          </cell>
          <cell r="M717">
            <v>1383.9345857236397</v>
          </cell>
          <cell r="N717">
            <v>1383.9345857236397</v>
          </cell>
          <cell r="T717">
            <v>0</v>
          </cell>
          <cell r="U717">
            <v>0</v>
          </cell>
          <cell r="V717">
            <v>0</v>
          </cell>
          <cell r="X717">
            <v>3011.1866307657606</v>
          </cell>
          <cell r="Y717">
            <v>3117.782637494869</v>
          </cell>
          <cell r="AA717">
            <v>0</v>
          </cell>
          <cell r="AB717">
            <v>3011.1866307657606</v>
          </cell>
          <cell r="AC717" t="str">
            <v>Importado</v>
          </cell>
          <cell r="AD717" t="str">
            <v xml:space="preserve"> Composed</v>
          </cell>
          <cell r="AE717" t="str">
            <v>EXCLUSIVE</v>
          </cell>
        </row>
        <row r="718">
          <cell r="A718" t="str">
            <v>T73135BR-4-CP</v>
          </cell>
          <cell r="B718" t="str">
            <v>ACAB VALV CONTR VOL ALAV COMPOSED CP</v>
          </cell>
          <cell r="C718" t="str">
            <v>Composed</v>
          </cell>
          <cell r="D718" t="str">
            <v>Metais</v>
          </cell>
          <cell r="E718" t="str">
            <v>8481.90.90</v>
          </cell>
          <cell r="F718">
            <v>2381.75</v>
          </cell>
          <cell r="L718">
            <v>763.34738152830266</v>
          </cell>
          <cell r="M718">
            <v>640.15587327013282</v>
          </cell>
          <cell r="N718">
            <v>640.15587327013282</v>
          </cell>
          <cell r="T718">
            <v>0</v>
          </cell>
          <cell r="U718">
            <v>0</v>
          </cell>
          <cell r="V718">
            <v>0</v>
          </cell>
          <cell r="X718">
            <v>1395.7933038227452</v>
          </cell>
          <cell r="Y718">
            <v>1445.2043867780706</v>
          </cell>
          <cell r="AA718">
            <v>0</v>
          </cell>
          <cell r="AB718">
            <v>1395.7933038227452</v>
          </cell>
          <cell r="AC718" t="str">
            <v>Importado</v>
          </cell>
          <cell r="AD718" t="str">
            <v xml:space="preserve"> Composed</v>
          </cell>
          <cell r="AE718" t="str">
            <v>EXCLUSIVE</v>
          </cell>
        </row>
        <row r="719">
          <cell r="A719" t="str">
            <v>T73140BR-4-CP</v>
          </cell>
          <cell r="B719" t="str">
            <v>ACAB VALV DESV CHUV ALAV COMPOSED CP</v>
          </cell>
          <cell r="C719" t="str">
            <v>Composed</v>
          </cell>
          <cell r="D719" t="str">
            <v>Metais</v>
          </cell>
          <cell r="E719" t="str">
            <v>8481.90.90</v>
          </cell>
          <cell r="F719">
            <v>3969.58</v>
          </cell>
          <cell r="L719">
            <v>1272.2456358805039</v>
          </cell>
          <cell r="M719">
            <v>1066.9264554502208</v>
          </cell>
          <cell r="N719">
            <v>1066.9264554502208</v>
          </cell>
          <cell r="T719">
            <v>0</v>
          </cell>
          <cell r="U719">
            <v>0</v>
          </cell>
          <cell r="V719">
            <v>0</v>
          </cell>
          <cell r="X719">
            <v>2326.3221730379073</v>
          </cell>
          <cell r="Y719">
            <v>2408.6739779634495</v>
          </cell>
          <cell r="AA719">
            <v>0</v>
          </cell>
          <cell r="AB719">
            <v>2326.3221730379073</v>
          </cell>
          <cell r="AC719" t="str">
            <v>Importado</v>
          </cell>
          <cell r="AD719" t="str">
            <v xml:space="preserve"> Composed</v>
          </cell>
          <cell r="AE719" t="str">
            <v>EXCLUSIVE</v>
          </cell>
        </row>
        <row r="720">
          <cell r="A720" t="str">
            <v>T97038BR-4-CP</v>
          </cell>
          <cell r="B720" t="str">
            <v>ACAB MIST CHUV ARTIFACTS CP</v>
          </cell>
          <cell r="C720" t="str">
            <v>Artifacts</v>
          </cell>
          <cell r="D720" t="str">
            <v>Metais</v>
          </cell>
          <cell r="E720" t="str">
            <v>8481.90.90</v>
          </cell>
          <cell r="F720">
            <v>15153.03</v>
          </cell>
          <cell r="L720">
            <v>3154.2048696364086</v>
          </cell>
          <cell r="M720">
            <v>2645.1689252570459</v>
          </cell>
          <cell r="N720">
            <v>2645.1689252570459</v>
          </cell>
          <cell r="T720">
            <v>0</v>
          </cell>
          <cell r="U720">
            <v>0</v>
          </cell>
          <cell r="V720">
            <v>0</v>
          </cell>
          <cell r="X720">
            <v>6702.0750865994778</v>
          </cell>
          <cell r="Y720">
            <v>6939.3285446650998</v>
          </cell>
          <cell r="AA720">
            <v>0</v>
          </cell>
          <cell r="AB720">
            <v>6702.0750865994778</v>
          </cell>
          <cell r="AC720" t="str">
            <v>Importado</v>
          </cell>
          <cell r="AD720" t="str">
            <v xml:space="preserve"> Artifacts</v>
          </cell>
          <cell r="AE720" t="str">
            <v>EXCLUSIVE</v>
          </cell>
        </row>
        <row r="721">
          <cell r="A721" t="str">
            <v>T77974BR-9-BN</v>
          </cell>
          <cell r="B721" t="str">
            <v>ACAB P/ MIST DE CHUV INDUSTRIAL BN</v>
          </cell>
          <cell r="C721" t="str">
            <v>Components</v>
          </cell>
          <cell r="D721" t="str">
            <v>Metais</v>
          </cell>
          <cell r="E721" t="str">
            <v>8481.90.90</v>
          </cell>
          <cell r="F721">
            <v>7434.96</v>
          </cell>
          <cell r="L721">
            <v>1642.7457223359918</v>
          </cell>
          <cell r="M721">
            <v>1377.6340207486271</v>
          </cell>
          <cell r="N721">
            <v>1377.6340207486271</v>
          </cell>
          <cell r="T721">
            <v>0</v>
          </cell>
          <cell r="U721">
            <v>0</v>
          </cell>
          <cell r="V721">
            <v>0</v>
          </cell>
          <cell r="X721">
            <v>3288.4301370778508</v>
          </cell>
          <cell r="Y721">
            <v>3404.8405639304069</v>
          </cell>
          <cell r="AA721">
            <v>0</v>
          </cell>
          <cell r="AB721">
            <v>3288.4301370778508</v>
          </cell>
          <cell r="AC721" t="str">
            <v>Importado</v>
          </cell>
          <cell r="AD721" t="str">
            <v xml:space="preserve"> Components</v>
          </cell>
          <cell r="AE721" t="str">
            <v>EXCLUSIVE</v>
          </cell>
        </row>
        <row r="722">
          <cell r="A722" t="str">
            <v>T23897BR-9-CP</v>
          </cell>
          <cell r="B722" t="str">
            <v>ACAB REG GAV/PRES INDUSTRIAL COMPON CP</v>
          </cell>
          <cell r="C722" t="str">
            <v>Components</v>
          </cell>
          <cell r="D722" t="str">
            <v>Metais</v>
          </cell>
          <cell r="E722" t="str">
            <v>8481.90.90</v>
          </cell>
          <cell r="F722">
            <v>1891.42</v>
          </cell>
          <cell r="L722">
            <v>417.50752211793815</v>
          </cell>
          <cell r="M722">
            <v>350.12878655999998</v>
          </cell>
          <cell r="N722">
            <v>350.12878655999998</v>
          </cell>
          <cell r="T722">
            <v>0</v>
          </cell>
          <cell r="U722">
            <v>0</v>
          </cell>
          <cell r="V722">
            <v>0</v>
          </cell>
          <cell r="X722">
            <v>836.56130921266174</v>
          </cell>
          <cell r="Y722">
            <v>866.1755795587901</v>
          </cell>
          <cell r="AA722">
            <v>0</v>
          </cell>
          <cell r="AB722">
            <v>836.56130921266174</v>
          </cell>
          <cell r="AC722" t="str">
            <v>Importado</v>
          </cell>
          <cell r="AD722" t="str">
            <v xml:space="preserve"> Components</v>
          </cell>
          <cell r="AE722" t="str">
            <v>EXCLUSIVE</v>
          </cell>
        </row>
        <row r="723">
          <cell r="A723" t="str">
            <v>T23897BR-9-RGD</v>
          </cell>
          <cell r="B723" t="str">
            <v>ACAB REG GAV/PRES INDUSTRIAL COMPON RGD</v>
          </cell>
          <cell r="C723" t="str">
            <v>Components</v>
          </cell>
          <cell r="D723" t="str">
            <v>Metais</v>
          </cell>
          <cell r="E723" t="str">
            <v>8481.90.90</v>
          </cell>
          <cell r="F723">
            <v>2458.85</v>
          </cell>
          <cell r="L723">
            <v>542.75977875331955</v>
          </cell>
          <cell r="M723">
            <v>455.16742252799997</v>
          </cell>
          <cell r="N723">
            <v>455.16742252799997</v>
          </cell>
          <cell r="T723">
            <v>0</v>
          </cell>
          <cell r="U723">
            <v>0</v>
          </cell>
          <cell r="V723">
            <v>0</v>
          </cell>
          <cell r="X723">
            <v>1087.5297019764603</v>
          </cell>
          <cell r="Y723">
            <v>1126.028253426427</v>
          </cell>
          <cell r="AA723">
            <v>0</v>
          </cell>
          <cell r="AB723">
            <v>1087.5297019764603</v>
          </cell>
          <cell r="AC723" t="str">
            <v>Importado</v>
          </cell>
          <cell r="AD723" t="str">
            <v xml:space="preserve"> Components</v>
          </cell>
          <cell r="AE723" t="str">
            <v>EXCLUSIVE</v>
          </cell>
        </row>
        <row r="724">
          <cell r="A724" t="str">
            <v>T77974BR-8-CP</v>
          </cell>
          <cell r="B724" t="str">
            <v>ACAB P/ MIST DE CHUV OYL CP</v>
          </cell>
          <cell r="C724" t="str">
            <v>Components</v>
          </cell>
          <cell r="D724" t="str">
            <v>Metais</v>
          </cell>
          <cell r="E724" t="str">
            <v>8481.90.90</v>
          </cell>
          <cell r="F724">
            <v>4629.3100000000004</v>
          </cell>
          <cell r="L724">
            <v>1277.3284536463987</v>
          </cell>
          <cell r="M724">
            <v>1071.1889913864611</v>
          </cell>
          <cell r="N724">
            <v>1071.1889913864611</v>
          </cell>
          <cell r="T724">
            <v>0</v>
          </cell>
          <cell r="U724">
            <v>0</v>
          </cell>
          <cell r="V724">
            <v>0</v>
          </cell>
          <cell r="X724">
            <v>2559.3875723637061</v>
          </cell>
          <cell r="Y724">
            <v>2649.9898924253816</v>
          </cell>
          <cell r="AA724">
            <v>0</v>
          </cell>
          <cell r="AB724">
            <v>2559.3875723637061</v>
          </cell>
          <cell r="AC724" t="str">
            <v>Importado</v>
          </cell>
          <cell r="AD724" t="str">
            <v xml:space="preserve"> Components</v>
          </cell>
          <cell r="AE724" t="str">
            <v>EXCLUSIVE</v>
          </cell>
        </row>
        <row r="725">
          <cell r="A725" t="str">
            <v>T23897BR-8-CP</v>
          </cell>
          <cell r="B725" t="str">
            <v>ACAB REG GAV/PRES OYL COMPON CP</v>
          </cell>
          <cell r="C725" t="str">
            <v>Components</v>
          </cell>
          <cell r="D725" t="str">
            <v>Metais</v>
          </cell>
          <cell r="E725" t="str">
            <v>8481.90.90</v>
          </cell>
          <cell r="F725">
            <v>1790.09</v>
          </cell>
          <cell r="L725">
            <v>395.14104771876288</v>
          </cell>
          <cell r="M725">
            <v>331.37188728000001</v>
          </cell>
          <cell r="N725">
            <v>331.37188728000001</v>
          </cell>
          <cell r="T725">
            <v>0</v>
          </cell>
          <cell r="U725">
            <v>0</v>
          </cell>
          <cell r="V725">
            <v>0</v>
          </cell>
          <cell r="X725">
            <v>791.7455247905549</v>
          </cell>
          <cell r="Y725">
            <v>819.77331636814063</v>
          </cell>
          <cell r="AA725">
            <v>0</v>
          </cell>
          <cell r="AB725">
            <v>791.7455247905549</v>
          </cell>
          <cell r="AC725" t="str">
            <v>Importado</v>
          </cell>
          <cell r="AD725" t="str">
            <v xml:space="preserve"> Components</v>
          </cell>
          <cell r="AE725" t="str">
            <v>EXCLUSIVE</v>
          </cell>
        </row>
        <row r="726">
          <cell r="A726" t="str">
            <v>T23897BR-8-RGD</v>
          </cell>
          <cell r="B726" t="str">
            <v>ACAB REG GAV/PRES OYL COMPON RGD</v>
          </cell>
          <cell r="C726" t="str">
            <v>Components</v>
          </cell>
          <cell r="D726" t="str">
            <v>Metais</v>
          </cell>
          <cell r="E726" t="str">
            <v>8481.90.90</v>
          </cell>
          <cell r="F726">
            <v>2327.12</v>
          </cell>
          <cell r="L726">
            <v>513.68336203439173</v>
          </cell>
          <cell r="M726">
            <v>430.78345346399999</v>
          </cell>
          <cell r="N726">
            <v>430.78345346399999</v>
          </cell>
          <cell r="T726">
            <v>0</v>
          </cell>
          <cell r="U726">
            <v>0</v>
          </cell>
          <cell r="V726">
            <v>0</v>
          </cell>
          <cell r="X726">
            <v>1029.2691822277213</v>
          </cell>
          <cell r="Y726">
            <v>1065.7053112785827</v>
          </cell>
          <cell r="AA726">
            <v>0</v>
          </cell>
          <cell r="AB726">
            <v>1029.2691822277213</v>
          </cell>
          <cell r="AC726" t="str">
            <v>Importado</v>
          </cell>
          <cell r="AD726" t="str">
            <v xml:space="preserve"> Components</v>
          </cell>
          <cell r="AE726" t="str">
            <v>EXCLUSIVE</v>
          </cell>
        </row>
        <row r="727">
          <cell r="A727" t="str">
            <v>T23897BR-4-BN</v>
          </cell>
          <cell r="B727" t="str">
            <v>ACAB REG GAV/PRES LEVER COMPON BN</v>
          </cell>
          <cell r="C727" t="str">
            <v>Components</v>
          </cell>
          <cell r="D727" t="str">
            <v>Metais</v>
          </cell>
          <cell r="E727" t="str">
            <v>8481.90.90</v>
          </cell>
          <cell r="F727">
            <v>2026.52</v>
          </cell>
          <cell r="L727">
            <v>447.32948798350515</v>
          </cell>
          <cell r="M727">
            <v>375.13798559999998</v>
          </cell>
          <cell r="N727">
            <v>375.13798559999998</v>
          </cell>
          <cell r="T727">
            <v>0</v>
          </cell>
          <cell r="U727">
            <v>0</v>
          </cell>
          <cell r="V727">
            <v>0</v>
          </cell>
          <cell r="X727">
            <v>896.31568844213746</v>
          </cell>
          <cell r="Y727">
            <v>928.04526381298922</v>
          </cell>
          <cell r="AA727">
            <v>0</v>
          </cell>
          <cell r="AB727">
            <v>896.31568844213746</v>
          </cell>
          <cell r="AC727" t="str">
            <v>Importado</v>
          </cell>
          <cell r="AD727" t="str">
            <v xml:space="preserve"> Components</v>
          </cell>
          <cell r="AE727" t="str">
            <v>EXCLUSIVE</v>
          </cell>
        </row>
        <row r="728">
          <cell r="A728" t="str">
            <v>T23897BR-4-CP</v>
          </cell>
          <cell r="B728" t="str">
            <v>ACAB REG GAV/PRES LEVER COMPON CP</v>
          </cell>
          <cell r="C728" t="str">
            <v>Components</v>
          </cell>
          <cell r="D728" t="str">
            <v>Metais</v>
          </cell>
          <cell r="E728" t="str">
            <v>8481.90.90</v>
          </cell>
          <cell r="F728">
            <v>1688.77</v>
          </cell>
          <cell r="L728">
            <v>372.77457331958755</v>
          </cell>
          <cell r="M728">
            <v>312.61498799999993</v>
          </cell>
          <cell r="N728">
            <v>312.61498799999993</v>
          </cell>
          <cell r="T728">
            <v>0</v>
          </cell>
          <cell r="U728">
            <v>0</v>
          </cell>
          <cell r="V728">
            <v>0</v>
          </cell>
          <cell r="X728">
            <v>746.92974036844782</v>
          </cell>
          <cell r="Y728">
            <v>773.37105317749092</v>
          </cell>
          <cell r="AA728">
            <v>0</v>
          </cell>
          <cell r="AB728">
            <v>746.92974036844782</v>
          </cell>
          <cell r="AC728" t="str">
            <v>Importado</v>
          </cell>
          <cell r="AD728" t="str">
            <v xml:space="preserve"> Components</v>
          </cell>
          <cell r="AE728" t="str">
            <v>EXCLUSIVE</v>
          </cell>
        </row>
        <row r="729">
          <cell r="A729" t="str">
            <v>T23897BR-4-RGD</v>
          </cell>
          <cell r="B729" t="str">
            <v>ACAB REG GAV/PRES LEVER COMPON RGD</v>
          </cell>
          <cell r="C729" t="str">
            <v>Components</v>
          </cell>
          <cell r="D729" t="str">
            <v>Metais</v>
          </cell>
          <cell r="E729" t="str">
            <v>8481.90.90</v>
          </cell>
          <cell r="F729">
            <v>2195.4</v>
          </cell>
          <cell r="L729">
            <v>484.60694531546386</v>
          </cell>
          <cell r="M729">
            <v>406.39948439999995</v>
          </cell>
          <cell r="N729">
            <v>406.39948439999995</v>
          </cell>
          <cell r="T729">
            <v>0</v>
          </cell>
          <cell r="U729">
            <v>0</v>
          </cell>
          <cell r="V729">
            <v>0</v>
          </cell>
          <cell r="X729">
            <v>971.00866247898216</v>
          </cell>
          <cell r="Y729">
            <v>1005.3823691307382</v>
          </cell>
          <cell r="AA729">
            <v>0</v>
          </cell>
          <cell r="AB729">
            <v>971.00866247898216</v>
          </cell>
          <cell r="AC729" t="str">
            <v>Importado</v>
          </cell>
          <cell r="AD729" t="str">
            <v xml:space="preserve"> Components</v>
          </cell>
          <cell r="AE729" t="str">
            <v>EXCLUSIVE</v>
          </cell>
        </row>
        <row r="730">
          <cell r="A730" t="str">
            <v>T97098BR-4-BL</v>
          </cell>
          <cell r="B730" t="str">
            <v>ACAB REG GAV/PRES TAUT BL</v>
          </cell>
          <cell r="C730" t="str">
            <v>Taut</v>
          </cell>
          <cell r="D730" t="str">
            <v>Metais</v>
          </cell>
          <cell r="E730" t="str">
            <v>8481.90.90</v>
          </cell>
          <cell r="F730">
            <v>1004</v>
          </cell>
          <cell r="L730">
            <v>241.02621169576329</v>
          </cell>
          <cell r="M730">
            <v>202.12860980826258</v>
          </cell>
          <cell r="N730">
            <v>202.12860980826258</v>
          </cell>
          <cell r="T730">
            <v>0</v>
          </cell>
          <cell r="U730">
            <v>0</v>
          </cell>
          <cell r="V730">
            <v>0</v>
          </cell>
          <cell r="X730">
            <v>411.14109081600009</v>
          </cell>
          <cell r="Y730">
            <v>425.69548543088655</v>
          </cell>
          <cell r="AA730">
            <v>0</v>
          </cell>
          <cell r="AB730">
            <v>411.14109081600009</v>
          </cell>
          <cell r="AC730" t="str">
            <v>Importado</v>
          </cell>
          <cell r="AD730" t="str">
            <v xml:space="preserve"> Taut</v>
          </cell>
          <cell r="AE730" t="str">
            <v>STANDARD</v>
          </cell>
        </row>
        <row r="731">
          <cell r="A731" t="str">
            <v>T97099BR-4-BL</v>
          </cell>
          <cell r="B731" t="str">
            <v>ACAB MIST CHUV TAUT BL</v>
          </cell>
          <cell r="C731" t="str">
            <v>Taut</v>
          </cell>
          <cell r="D731" t="str">
            <v>Metais</v>
          </cell>
          <cell r="E731" t="str">
            <v>8481.90.90</v>
          </cell>
          <cell r="F731">
            <v>1781.8</v>
          </cell>
          <cell r="L731">
            <v>427.67891920921403</v>
          </cell>
          <cell r="M731">
            <v>358.65869017256853</v>
          </cell>
          <cell r="N731">
            <v>358.65869017256853</v>
          </cell>
          <cell r="T731">
            <v>0</v>
          </cell>
          <cell r="U731">
            <v>0</v>
          </cell>
          <cell r="V731">
            <v>0</v>
          </cell>
          <cell r="X731">
            <v>729.65262291299973</v>
          </cell>
          <cell r="Y731">
            <v>755.48232576411999</v>
          </cell>
          <cell r="AA731">
            <v>0</v>
          </cell>
          <cell r="AB731">
            <v>729.65262291299973</v>
          </cell>
          <cell r="AC731" t="str">
            <v>Importado</v>
          </cell>
          <cell r="AD731" t="str">
            <v xml:space="preserve"> Taut</v>
          </cell>
          <cell r="AE731" t="str">
            <v>STANDARD</v>
          </cell>
        </row>
        <row r="732">
          <cell r="A732" t="str">
            <v>16086BR-4-BL</v>
          </cell>
          <cell r="B732" t="str">
            <v>VALV ANGULAR JULY BL</v>
          </cell>
          <cell r="C732" t="str">
            <v>July</v>
          </cell>
          <cell r="D732" t="str">
            <v>Metais</v>
          </cell>
          <cell r="E732" t="str">
            <v>8481.80.19</v>
          </cell>
          <cell r="F732">
            <v>1679.29</v>
          </cell>
          <cell r="L732">
            <v>390.39992077308148</v>
          </cell>
          <cell r="M732">
            <v>327.39589897684931</v>
          </cell>
          <cell r="N732">
            <v>327.39589897684931</v>
          </cell>
          <cell r="T732">
            <v>0</v>
          </cell>
          <cell r="U732">
            <v>0</v>
          </cell>
          <cell r="V732">
            <v>0</v>
          </cell>
          <cell r="X732">
            <v>687.67500000000007</v>
          </cell>
          <cell r="Y732">
            <v>712.01869500000009</v>
          </cell>
          <cell r="AA732">
            <v>0</v>
          </cell>
          <cell r="AB732">
            <v>687.67500000000007</v>
          </cell>
          <cell r="AC732" t="str">
            <v>Importado</v>
          </cell>
          <cell r="AD732" t="str">
            <v xml:space="preserve"> July</v>
          </cell>
          <cell r="AE732" t="str">
            <v>STANDARD</v>
          </cell>
        </row>
        <row r="733">
          <cell r="A733" t="str">
            <v>24805BR-RGD</v>
          </cell>
          <cell r="B733" t="str">
            <v>CHUV QUAD S/T PARALLEL 127MM RGD</v>
          </cell>
          <cell r="C733" t="str">
            <v>Parallel</v>
          </cell>
          <cell r="D733" t="str">
            <v>Metais</v>
          </cell>
          <cell r="E733" t="str">
            <v>3924.90.00</v>
          </cell>
          <cell r="F733">
            <v>4926.97</v>
          </cell>
          <cell r="L733">
            <v>1206.2518385749768</v>
          </cell>
          <cell r="M733">
            <v>1011.5829539634531</v>
          </cell>
          <cell r="N733">
            <v>1011.5829539634531</v>
          </cell>
          <cell r="T733">
            <v>0</v>
          </cell>
          <cell r="U733">
            <v>0</v>
          </cell>
          <cell r="V733">
            <v>0</v>
          </cell>
          <cell r="X733">
            <v>2017.6136030568066</v>
          </cell>
          <cell r="Y733">
            <v>2089.0371246050177</v>
          </cell>
          <cell r="AA733">
            <v>0</v>
          </cell>
          <cell r="AB733">
            <v>2017.6136030568066</v>
          </cell>
          <cell r="AC733" t="str">
            <v>Importado</v>
          </cell>
          <cell r="AD733" t="str">
            <v xml:space="preserve"> Chuv Parede</v>
          </cell>
          <cell r="AE733" t="str">
            <v>STANDARD</v>
          </cell>
        </row>
        <row r="734">
          <cell r="A734" t="str">
            <v>77364BR-BL</v>
          </cell>
          <cell r="B734" t="str">
            <v>DUCHA HIGIEN.LUXE BL</v>
          </cell>
          <cell r="C734" t="str">
            <v>Luve</v>
          </cell>
          <cell r="D734" t="str">
            <v>Metais</v>
          </cell>
          <cell r="E734" t="str">
            <v>3924.90.00</v>
          </cell>
          <cell r="F734">
            <v>1823.97</v>
          </cell>
          <cell r="L734">
            <v>605.19028882422856</v>
          </cell>
          <cell r="M734">
            <v>507.52269178054905</v>
          </cell>
          <cell r="N734">
            <v>507.52269178054905</v>
          </cell>
          <cell r="T734">
            <v>0</v>
          </cell>
          <cell r="U734">
            <v>0</v>
          </cell>
          <cell r="V734">
            <v>0</v>
          </cell>
          <cell r="X734">
            <v>1319.5626687050244</v>
          </cell>
          <cell r="Y734">
            <v>1366.2751871771825</v>
          </cell>
          <cell r="AA734">
            <v>0</v>
          </cell>
          <cell r="AB734">
            <v>1319.5626687050244</v>
          </cell>
          <cell r="AC734" t="str">
            <v>Importado</v>
          </cell>
          <cell r="AD734" t="str">
            <v xml:space="preserve"> Acessorios</v>
          </cell>
          <cell r="AE734" t="str">
            <v>STANDARD</v>
          </cell>
        </row>
        <row r="735">
          <cell r="A735" t="str">
            <v>9040BR-BN</v>
          </cell>
          <cell r="B735" t="str">
            <v>SUPORTE PAR P DUC MAN QUAD BN</v>
          </cell>
          <cell r="C735" t="str">
            <v>Complementos</v>
          </cell>
          <cell r="D735" t="str">
            <v>Metais</v>
          </cell>
          <cell r="E735" t="str">
            <v>3924.90.00</v>
          </cell>
          <cell r="F735">
            <v>438.04</v>
          </cell>
          <cell r="L735">
            <v>115.25010920168653</v>
          </cell>
          <cell r="M735">
            <v>96.650667947235675</v>
          </cell>
          <cell r="N735">
            <v>96.650667947235675</v>
          </cell>
          <cell r="T735">
            <v>0</v>
          </cell>
          <cell r="U735">
            <v>0</v>
          </cell>
          <cell r="V735">
            <v>0</v>
          </cell>
          <cell r="X735">
            <v>192.83209767295799</v>
          </cell>
          <cell r="Y735">
            <v>199.65835393058072</v>
          </cell>
          <cell r="AA735">
            <v>0</v>
          </cell>
          <cell r="AB735">
            <v>192.83209767295799</v>
          </cell>
          <cell r="AC735" t="str">
            <v>Importado</v>
          </cell>
          <cell r="AD735" t="str">
            <v xml:space="preserve"> Chuv Coluna/Barra</v>
          </cell>
          <cell r="AE735" t="str">
            <v>LUXURY</v>
          </cell>
        </row>
        <row r="736">
          <cell r="A736" t="str">
            <v>28743BR-1-0</v>
          </cell>
          <cell r="B736" t="str">
            <v>CUBA AP LAV RED 1F VOX PETIT Ø420 mm</v>
          </cell>
          <cell r="C736" t="str">
            <v>Vox Flow</v>
          </cell>
          <cell r="D736" t="str">
            <v>Louças</v>
          </cell>
          <cell r="E736" t="str">
            <v>6910.90.00</v>
          </cell>
          <cell r="F736">
            <v>1291.6600000000001</v>
          </cell>
          <cell r="L736">
            <v>311.64514265993085</v>
          </cell>
          <cell r="M736">
            <v>287.90075083822188</v>
          </cell>
          <cell r="N736">
            <v>270.71264631056681</v>
          </cell>
          <cell r="T736">
            <v>0</v>
          </cell>
          <cell r="U736">
            <v>0</v>
          </cell>
          <cell r="V736">
            <v>0</v>
          </cell>
          <cell r="X736">
            <v>499</v>
          </cell>
          <cell r="Y736">
            <v>516.66460000000006</v>
          </cell>
          <cell r="AA736">
            <v>0</v>
          </cell>
          <cell r="AB736">
            <v>499</v>
          </cell>
          <cell r="AC736" t="str">
            <v>Nacional</v>
          </cell>
          <cell r="AD736" t="str">
            <v xml:space="preserve"> Vox Flow</v>
          </cell>
          <cell r="AE736" t="str">
            <v>STANDARD</v>
          </cell>
        </row>
        <row r="737">
          <cell r="A737" t="str">
            <v>28743BR-1-7</v>
          </cell>
          <cell r="B737" t="str">
            <v>CUBA AP LAV RED 1F VOX PETIT Ø420 mm PT</v>
          </cell>
          <cell r="C737" t="str">
            <v>Vox Flow</v>
          </cell>
          <cell r="D737" t="str">
            <v>Louças</v>
          </cell>
          <cell r="E737" t="str">
            <v>6910.90.00</v>
          </cell>
          <cell r="F737">
            <v>1679.16</v>
          </cell>
          <cell r="L737">
            <v>405.13868545791019</v>
          </cell>
          <cell r="M737">
            <v>374.27097608968847</v>
          </cell>
          <cell r="N737">
            <v>351.92644020373689</v>
          </cell>
          <cell r="T737">
            <v>0</v>
          </cell>
          <cell r="U737">
            <v>0</v>
          </cell>
          <cell r="V737">
            <v>0</v>
          </cell>
          <cell r="X737">
            <v>648.70000000000005</v>
          </cell>
          <cell r="Y737">
            <v>671.66398000000015</v>
          </cell>
          <cell r="AA737">
            <v>0</v>
          </cell>
          <cell r="AB737">
            <v>648.70000000000005</v>
          </cell>
          <cell r="AC737" t="str">
            <v>Nacional</v>
          </cell>
          <cell r="AD737" t="str">
            <v xml:space="preserve"> Vox Flow</v>
          </cell>
          <cell r="AE737" t="str">
            <v>STANDARD</v>
          </cell>
        </row>
        <row r="738">
          <cell r="A738" t="str">
            <v>28743BR-8-0</v>
          </cell>
          <cell r="B738" t="str">
            <v>CUBA AP LAV RED 3F VOX PETIT Ø420 mm</v>
          </cell>
          <cell r="C738" t="str">
            <v>Vox Flow</v>
          </cell>
          <cell r="D738" t="str">
            <v>Louças</v>
          </cell>
          <cell r="E738" t="str">
            <v>6910.90.00</v>
          </cell>
          <cell r="F738">
            <v>1291.6600000000001</v>
          </cell>
          <cell r="L738">
            <v>311.64514265993085</v>
          </cell>
          <cell r="M738">
            <v>287.90075083822188</v>
          </cell>
          <cell r="N738">
            <v>270.71264631056681</v>
          </cell>
          <cell r="T738">
            <v>0</v>
          </cell>
          <cell r="U738">
            <v>0</v>
          </cell>
          <cell r="V738">
            <v>0</v>
          </cell>
          <cell r="X738">
            <v>499</v>
          </cell>
          <cell r="Y738">
            <v>516.66460000000006</v>
          </cell>
          <cell r="AA738">
            <v>0</v>
          </cell>
          <cell r="AB738">
            <v>499</v>
          </cell>
          <cell r="AC738" t="str">
            <v>Nacional</v>
          </cell>
          <cell r="AD738" t="str">
            <v xml:space="preserve"> Vox Flow</v>
          </cell>
          <cell r="AE738" t="str">
            <v>STANDARD</v>
          </cell>
        </row>
        <row r="739">
          <cell r="A739" t="str">
            <v>28743BR-8-7</v>
          </cell>
          <cell r="B739" t="str">
            <v>CUBA AP LAV RED 3F VOX PETIT Ø420 mm PT</v>
          </cell>
          <cell r="C739" t="str">
            <v>Vox Flow</v>
          </cell>
          <cell r="D739" t="str">
            <v>Louças</v>
          </cell>
          <cell r="E739" t="str">
            <v>6910.90.00</v>
          </cell>
          <cell r="F739">
            <v>1679.16</v>
          </cell>
          <cell r="L739">
            <v>405.13868545791019</v>
          </cell>
          <cell r="M739">
            <v>374.27097608968847</v>
          </cell>
          <cell r="N739">
            <v>351.92644020373689</v>
          </cell>
          <cell r="T739">
            <v>0</v>
          </cell>
          <cell r="U739">
            <v>0</v>
          </cell>
          <cell r="V739">
            <v>0</v>
          </cell>
          <cell r="X739">
            <v>648.70000000000005</v>
          </cell>
          <cell r="Y739">
            <v>671.66398000000015</v>
          </cell>
          <cell r="AA739">
            <v>0</v>
          </cell>
          <cell r="AB739">
            <v>648.70000000000005</v>
          </cell>
          <cell r="AC739" t="str">
            <v>Nacional</v>
          </cell>
          <cell r="AD739" t="str">
            <v xml:space="preserve"> Vox Flow</v>
          </cell>
          <cell r="AE739" t="str">
            <v>STANDARD</v>
          </cell>
        </row>
        <row r="740">
          <cell r="A740" t="str">
            <v>28745BR-0</v>
          </cell>
          <cell r="B740" t="str">
            <v>CUBA AP LAV RED VOX PETIT Ø360 mm</v>
          </cell>
          <cell r="C740" t="str">
            <v>Vox Flow</v>
          </cell>
          <cell r="D740" t="str">
            <v>Louças</v>
          </cell>
          <cell r="E740" t="str">
            <v>6910.90.00</v>
          </cell>
          <cell r="F740">
            <v>1214.01</v>
          </cell>
          <cell r="L740">
            <v>292.9089580924396</v>
          </cell>
          <cell r="M740">
            <v>270.59208509492044</v>
          </cell>
          <cell r="N740">
            <v>254.43733374596994</v>
          </cell>
          <cell r="T740">
            <v>0</v>
          </cell>
          <cell r="U740">
            <v>0</v>
          </cell>
          <cell r="V740">
            <v>0</v>
          </cell>
          <cell r="X740">
            <v>469</v>
          </cell>
          <cell r="Y740">
            <v>485.60260000000005</v>
          </cell>
          <cell r="AA740">
            <v>0</v>
          </cell>
          <cell r="AB740">
            <v>469</v>
          </cell>
          <cell r="AC740" t="str">
            <v>Nacional</v>
          </cell>
          <cell r="AD740" t="str">
            <v xml:space="preserve"> Vox Flow</v>
          </cell>
          <cell r="AE740" t="str">
            <v>STANDARD</v>
          </cell>
        </row>
        <row r="741">
          <cell r="A741" t="str">
            <v>28745BR-7</v>
          </cell>
          <cell r="B741" t="str">
            <v>CUBA AP LAV RED VOX PETIT Ø360 mm PT</v>
          </cell>
          <cell r="C741" t="str">
            <v>Vox Flow</v>
          </cell>
          <cell r="D741" t="str">
            <v>Louças</v>
          </cell>
          <cell r="E741" t="str">
            <v>6910.90.00</v>
          </cell>
          <cell r="F741">
            <v>1578.21</v>
          </cell>
          <cell r="L741">
            <v>380.78164552017148</v>
          </cell>
          <cell r="M741">
            <v>351.76971062339652</v>
          </cell>
          <cell r="N741">
            <v>330.76853386976086</v>
          </cell>
          <cell r="T741">
            <v>0</v>
          </cell>
          <cell r="U741">
            <v>0</v>
          </cell>
          <cell r="V741">
            <v>0</v>
          </cell>
          <cell r="X741">
            <v>609.70000000000005</v>
          </cell>
          <cell r="Y741">
            <v>631.28338000000008</v>
          </cell>
          <cell r="AA741">
            <v>0</v>
          </cell>
          <cell r="AB741">
            <v>609.70000000000005</v>
          </cell>
          <cell r="AC741" t="str">
            <v>Nacional</v>
          </cell>
          <cell r="AD741" t="str">
            <v xml:space="preserve"> Vox Flow</v>
          </cell>
          <cell r="AE741" t="str">
            <v>STANDARD</v>
          </cell>
        </row>
        <row r="742">
          <cell r="A742" t="str">
            <v>28783BR-7</v>
          </cell>
          <cell r="B742" t="str">
            <v>CUBA AP LAV VIVE ROUND 545X400MM PT</v>
          </cell>
          <cell r="C742" t="str">
            <v xml:space="preserve">Vive </v>
          </cell>
          <cell r="D742" t="str">
            <v>Louças</v>
          </cell>
          <cell r="E742" t="str">
            <v>6910.90.00</v>
          </cell>
          <cell r="F742">
            <v>3025.18</v>
          </cell>
          <cell r="L742">
            <v>601.70840031313753</v>
          </cell>
          <cell r="M742">
            <v>555.86395076547001</v>
          </cell>
          <cell r="N742">
            <v>522.67804325708369</v>
          </cell>
          <cell r="T742">
            <v>0</v>
          </cell>
          <cell r="U742">
            <v>0</v>
          </cell>
          <cell r="V742">
            <v>0</v>
          </cell>
          <cell r="X742">
            <v>1238.8220000000001</v>
          </cell>
          <cell r="Y742">
            <v>1282.6762988000003</v>
          </cell>
          <cell r="AA742">
            <v>0</v>
          </cell>
          <cell r="AB742">
            <v>1238.8220000000001</v>
          </cell>
          <cell r="AC742" t="str">
            <v>Nacional</v>
          </cell>
          <cell r="AD742" t="str">
            <v xml:space="preserve"> Vive</v>
          </cell>
          <cell r="AE742" t="str">
            <v>EXCLUSIVE</v>
          </cell>
        </row>
        <row r="743">
          <cell r="A743" t="str">
            <v>28784BR-7</v>
          </cell>
          <cell r="B743" t="str">
            <v>CUBA AP LAV VIVE RECTANG 550X400MM PT</v>
          </cell>
          <cell r="C743" t="str">
            <v xml:space="preserve">Vive </v>
          </cell>
          <cell r="D743" t="str">
            <v>Louças</v>
          </cell>
          <cell r="E743" t="str">
            <v>6910.90.00</v>
          </cell>
          <cell r="F743">
            <v>3025.18</v>
          </cell>
          <cell r="L743">
            <v>601.70840031313753</v>
          </cell>
          <cell r="M743">
            <v>555.86395076547001</v>
          </cell>
          <cell r="N743">
            <v>522.67804325708369</v>
          </cell>
          <cell r="T743">
            <v>0</v>
          </cell>
          <cell r="U743">
            <v>0</v>
          </cell>
          <cell r="V743">
            <v>0</v>
          </cell>
          <cell r="X743">
            <v>1238.8220000000001</v>
          </cell>
          <cell r="Y743">
            <v>1282.6762988000003</v>
          </cell>
          <cell r="AA743">
            <v>0</v>
          </cell>
          <cell r="AB743">
            <v>1238.8220000000001</v>
          </cell>
          <cell r="AC743" t="str">
            <v>Nacional</v>
          </cell>
          <cell r="AD743" t="str">
            <v xml:space="preserve"> Vive</v>
          </cell>
          <cell r="AE743" t="str">
            <v>EXCLUSIVE</v>
          </cell>
        </row>
        <row r="744">
          <cell r="A744" t="str">
            <v>28558BR-1-0</v>
          </cell>
          <cell r="B744" t="str">
            <v>CUBA AP LAV QUAR 1F VOX FLOW 413X413 mm</v>
          </cell>
          <cell r="C744" t="str">
            <v>Vox Flow</v>
          </cell>
          <cell r="D744" t="str">
            <v>Louças</v>
          </cell>
          <cell r="E744" t="str">
            <v>6910.90.00</v>
          </cell>
          <cell r="F744">
            <v>1343.43</v>
          </cell>
          <cell r="L744">
            <v>324.1614953958628</v>
          </cell>
          <cell r="M744">
            <v>299.4634766990352</v>
          </cell>
          <cell r="N744">
            <v>281.58506017968978</v>
          </cell>
          <cell r="T744">
            <v>0</v>
          </cell>
          <cell r="U744">
            <v>0</v>
          </cell>
          <cell r="V744">
            <v>0</v>
          </cell>
          <cell r="X744">
            <v>519</v>
          </cell>
          <cell r="Y744">
            <v>537.37260000000003</v>
          </cell>
          <cell r="AA744">
            <v>0</v>
          </cell>
          <cell r="AB744">
            <v>519</v>
          </cell>
          <cell r="AC744" t="str">
            <v>Nacional</v>
          </cell>
          <cell r="AD744" t="str">
            <v xml:space="preserve"> Vox Flow</v>
          </cell>
          <cell r="AE744" t="str">
            <v>STANDARD</v>
          </cell>
        </row>
        <row r="745">
          <cell r="A745" t="str">
            <v>28558BR-1-7</v>
          </cell>
          <cell r="B745" t="str">
            <v>CUBA AP LAV QUAR 1F VOX FLOW 413X413 mm</v>
          </cell>
          <cell r="C745" t="str">
            <v>Vox Flow</v>
          </cell>
          <cell r="D745" t="str">
            <v>Louças</v>
          </cell>
          <cell r="E745" t="str">
            <v>6910.90.00</v>
          </cell>
          <cell r="F745">
            <v>1746.46</v>
          </cell>
          <cell r="L745">
            <v>421.40994401462166</v>
          </cell>
          <cell r="M745">
            <v>389.30251970874576</v>
          </cell>
          <cell r="N745">
            <v>366.06057823359674</v>
          </cell>
          <cell r="T745">
            <v>0</v>
          </cell>
          <cell r="U745">
            <v>0</v>
          </cell>
          <cell r="V745">
            <v>0</v>
          </cell>
          <cell r="X745">
            <v>674.7</v>
          </cell>
          <cell r="Y745">
            <v>698.58438000000012</v>
          </cell>
          <cell r="AA745">
            <v>0</v>
          </cell>
          <cell r="AB745">
            <v>674.7</v>
          </cell>
          <cell r="AC745" t="str">
            <v>Nacional</v>
          </cell>
          <cell r="AD745" t="str">
            <v xml:space="preserve"> Vox Flow</v>
          </cell>
          <cell r="AE745" t="str">
            <v>STANDARD</v>
          </cell>
        </row>
        <row r="746">
          <cell r="A746" t="str">
            <v>28558BR-8-0</v>
          </cell>
          <cell r="B746" t="str">
            <v>CUBA AP LAV QUAR 3F VOX FLOW 413X413 mm</v>
          </cell>
          <cell r="C746" t="str">
            <v>Vox Flow</v>
          </cell>
          <cell r="D746" t="str">
            <v>Louças</v>
          </cell>
          <cell r="E746" t="str">
            <v>6910.90.00</v>
          </cell>
          <cell r="F746">
            <v>1343.43</v>
          </cell>
          <cell r="L746">
            <v>324.16133715798617</v>
          </cell>
          <cell r="M746">
            <v>299.4633305173777</v>
          </cell>
          <cell r="N746">
            <v>281.58492272529543</v>
          </cell>
          <cell r="T746">
            <v>0</v>
          </cell>
          <cell r="U746">
            <v>0</v>
          </cell>
          <cell r="V746">
            <v>0</v>
          </cell>
          <cell r="X746">
            <v>519</v>
          </cell>
          <cell r="Y746">
            <v>537.37260000000003</v>
          </cell>
          <cell r="AA746">
            <v>0</v>
          </cell>
          <cell r="AB746">
            <v>519</v>
          </cell>
          <cell r="AC746" t="str">
            <v>Nacional</v>
          </cell>
          <cell r="AD746" t="str">
            <v xml:space="preserve"> Vox Flow</v>
          </cell>
          <cell r="AE746" t="str">
            <v>STANDARD</v>
          </cell>
        </row>
        <row r="747">
          <cell r="A747" t="str">
            <v>28558BR-8-7</v>
          </cell>
          <cell r="B747" t="str">
            <v>CUBA AP LAV QUAR 3F VOX FLOW 413X413 mm</v>
          </cell>
          <cell r="C747" t="str">
            <v>Vox Flow</v>
          </cell>
          <cell r="D747" t="str">
            <v>Louças</v>
          </cell>
          <cell r="E747" t="str">
            <v>6910.90.00</v>
          </cell>
          <cell r="F747">
            <v>1746.46</v>
          </cell>
          <cell r="L747">
            <v>421.40973830538206</v>
          </cell>
          <cell r="M747">
            <v>389.3023296725911</v>
          </cell>
          <cell r="N747">
            <v>366.06039954288417</v>
          </cell>
          <cell r="T747">
            <v>0</v>
          </cell>
          <cell r="U747">
            <v>0</v>
          </cell>
          <cell r="V747">
            <v>0</v>
          </cell>
          <cell r="X747">
            <v>674.7</v>
          </cell>
          <cell r="Y747">
            <v>698.58438000000012</v>
          </cell>
          <cell r="AA747">
            <v>0</v>
          </cell>
          <cell r="AB747">
            <v>674.7</v>
          </cell>
          <cell r="AC747" t="str">
            <v>Nacional</v>
          </cell>
          <cell r="AD747" t="str">
            <v xml:space="preserve"> Vox Flow</v>
          </cell>
          <cell r="AE747" t="str">
            <v>STANDARD</v>
          </cell>
        </row>
        <row r="748">
          <cell r="A748" t="str">
            <v>28560BR-1-0</v>
          </cell>
          <cell r="B748" t="str">
            <v>CUBA AP LAV RET 1F VOX FLOW 450X350 mm</v>
          </cell>
          <cell r="C748" t="str">
            <v>Vox Flow</v>
          </cell>
          <cell r="D748" t="str">
            <v>Louças</v>
          </cell>
          <cell r="E748" t="str">
            <v>6910.90.00</v>
          </cell>
          <cell r="F748">
            <v>1291.6600000000001</v>
          </cell>
          <cell r="L748">
            <v>311.69791085921048</v>
          </cell>
          <cell r="M748">
            <v>287.94949860327068</v>
          </cell>
          <cell r="N748">
            <v>270.75848376128437</v>
          </cell>
          <cell r="T748">
            <v>0</v>
          </cell>
          <cell r="U748">
            <v>0</v>
          </cell>
          <cell r="V748">
            <v>0</v>
          </cell>
          <cell r="X748">
            <v>499</v>
          </cell>
          <cell r="Y748">
            <v>516.66460000000006</v>
          </cell>
          <cell r="AA748">
            <v>0</v>
          </cell>
          <cell r="AB748">
            <v>499</v>
          </cell>
          <cell r="AC748" t="str">
            <v>Nacional</v>
          </cell>
          <cell r="AD748" t="str">
            <v xml:space="preserve"> Vox Flow</v>
          </cell>
          <cell r="AE748" t="str">
            <v>STANDARD</v>
          </cell>
        </row>
        <row r="749">
          <cell r="A749" t="str">
            <v>28560BR-1-7</v>
          </cell>
          <cell r="B749" t="str">
            <v>CUBA AP LAV RET 1F VOX FLOW 450X350 mm</v>
          </cell>
          <cell r="C749" t="str">
            <v>Vox Flow</v>
          </cell>
          <cell r="D749" t="str">
            <v>Louças</v>
          </cell>
          <cell r="E749" t="str">
            <v>6910.90.00</v>
          </cell>
          <cell r="F749">
            <v>1679.16</v>
          </cell>
          <cell r="L749">
            <v>405.2072841169736</v>
          </cell>
          <cell r="M749">
            <v>374.33434818425184</v>
          </cell>
          <cell r="N749">
            <v>351.98602888966963</v>
          </cell>
          <cell r="T749">
            <v>0</v>
          </cell>
          <cell r="U749">
            <v>0</v>
          </cell>
          <cell r="V749">
            <v>0</v>
          </cell>
          <cell r="X749">
            <v>648.70000000000005</v>
          </cell>
          <cell r="Y749">
            <v>671.66398000000015</v>
          </cell>
          <cell r="AA749">
            <v>0</v>
          </cell>
          <cell r="AB749">
            <v>648.70000000000005</v>
          </cell>
          <cell r="AC749" t="str">
            <v>Nacional</v>
          </cell>
          <cell r="AD749" t="str">
            <v xml:space="preserve"> Vox Flow</v>
          </cell>
          <cell r="AE749" t="str">
            <v>STANDARD</v>
          </cell>
        </row>
        <row r="750">
          <cell r="A750" t="str">
            <v>28560BR-8-0</v>
          </cell>
          <cell r="B750" t="str">
            <v>CUBA AP LAV RET 3F VOX FLOW 450X350 mm</v>
          </cell>
          <cell r="C750" t="str">
            <v>Vox Flow</v>
          </cell>
          <cell r="D750" t="str">
            <v>Louças</v>
          </cell>
          <cell r="E750" t="str">
            <v>6910.90.00</v>
          </cell>
          <cell r="F750">
            <v>1291.6600000000001</v>
          </cell>
          <cell r="L750">
            <v>311.69791085921048</v>
          </cell>
          <cell r="M750">
            <v>287.94949860327068</v>
          </cell>
          <cell r="N750">
            <v>270.75848376128437</v>
          </cell>
          <cell r="T750">
            <v>0</v>
          </cell>
          <cell r="U750">
            <v>0</v>
          </cell>
          <cell r="V750">
            <v>0</v>
          </cell>
          <cell r="X750">
            <v>499</v>
          </cell>
          <cell r="Y750">
            <v>516.66460000000006</v>
          </cell>
          <cell r="AA750">
            <v>0</v>
          </cell>
          <cell r="AB750">
            <v>499</v>
          </cell>
          <cell r="AC750" t="str">
            <v>Nacional</v>
          </cell>
          <cell r="AD750" t="str">
            <v xml:space="preserve"> Vox Flow</v>
          </cell>
          <cell r="AE750" t="str">
            <v>STANDARD</v>
          </cell>
        </row>
        <row r="751">
          <cell r="A751" t="str">
            <v>28560BR-8-7</v>
          </cell>
          <cell r="B751" t="str">
            <v>CUBA AP LAV RET 3F VOX FLOW 450X350 mm</v>
          </cell>
          <cell r="C751" t="str">
            <v>Vox Flow</v>
          </cell>
          <cell r="D751" t="str">
            <v>Louças</v>
          </cell>
          <cell r="E751" t="str">
            <v>6910.90.00</v>
          </cell>
          <cell r="F751">
            <v>1679.16</v>
          </cell>
          <cell r="L751">
            <v>405.2072841169736</v>
          </cell>
          <cell r="M751">
            <v>374.33434818425184</v>
          </cell>
          <cell r="N751">
            <v>351.98602888966963</v>
          </cell>
          <cell r="T751">
            <v>0</v>
          </cell>
          <cell r="U751">
            <v>0</v>
          </cell>
          <cell r="V751">
            <v>0</v>
          </cell>
          <cell r="X751">
            <v>648.70000000000005</v>
          </cell>
          <cell r="Y751">
            <v>671.66398000000015</v>
          </cell>
          <cell r="AA751">
            <v>0</v>
          </cell>
          <cell r="AB751">
            <v>648.70000000000005</v>
          </cell>
          <cell r="AC751" t="str">
            <v>Nacional</v>
          </cell>
          <cell r="AD751" t="str">
            <v xml:space="preserve"> Vox Flow</v>
          </cell>
          <cell r="AE751" t="str">
            <v>STANDARD</v>
          </cell>
        </row>
        <row r="752">
          <cell r="A752" t="str">
            <v>28635BR-0</v>
          </cell>
          <cell r="B752" t="str">
            <v>CUBA EMB QUAD VOX FLOW 400X400mm</v>
          </cell>
          <cell r="C752" t="str">
            <v>Vox Flow</v>
          </cell>
          <cell r="D752" t="str">
            <v>Louças</v>
          </cell>
          <cell r="E752" t="str">
            <v>6910.90.00</v>
          </cell>
          <cell r="F752">
            <v>808.2</v>
          </cell>
          <cell r="L752">
            <v>194.92486482055679</v>
          </cell>
          <cell r="M752">
            <v>180.0734465485144</v>
          </cell>
          <cell r="N752">
            <v>169.32279302322993</v>
          </cell>
          <cell r="T752">
            <v>0</v>
          </cell>
          <cell r="U752">
            <v>0</v>
          </cell>
          <cell r="V752">
            <v>0</v>
          </cell>
          <cell r="X752">
            <v>312.22663376156112</v>
          </cell>
          <cell r="Y752">
            <v>323.27945659672042</v>
          </cell>
          <cell r="AA752">
            <v>0</v>
          </cell>
          <cell r="AB752">
            <v>312.22663376156112</v>
          </cell>
          <cell r="AC752" t="str">
            <v>Nacional</v>
          </cell>
          <cell r="AD752" t="str">
            <v xml:space="preserve"> Vox Flow</v>
          </cell>
          <cell r="AE752" t="str">
            <v>STANDARD</v>
          </cell>
        </row>
        <row r="753">
          <cell r="A753" t="str">
            <v>28635BR-7</v>
          </cell>
          <cell r="B753" t="str">
            <v>CUBA EMB QUAD VOX FLOW 400X400mm PT</v>
          </cell>
          <cell r="C753" t="str">
            <v>Vox Flow</v>
          </cell>
          <cell r="D753" t="str">
            <v>Louças</v>
          </cell>
          <cell r="E753" t="str">
            <v>6910.90.00</v>
          </cell>
          <cell r="F753">
            <v>1050.6600000000001</v>
          </cell>
          <cell r="L753">
            <v>253.40232426672387</v>
          </cell>
          <cell r="M753">
            <v>234.09548051306874</v>
          </cell>
          <cell r="N753">
            <v>220.11963093019895</v>
          </cell>
          <cell r="T753">
            <v>0</v>
          </cell>
          <cell r="U753">
            <v>0</v>
          </cell>
          <cell r="V753">
            <v>0</v>
          </cell>
          <cell r="X753">
            <v>405.89462389002949</v>
          </cell>
          <cell r="Y753">
            <v>420.26329357573661</v>
          </cell>
          <cell r="AA753">
            <v>0</v>
          </cell>
          <cell r="AB753">
            <v>405.89462389002949</v>
          </cell>
          <cell r="AC753" t="str">
            <v>Nacional</v>
          </cell>
          <cell r="AD753" t="str">
            <v xml:space="preserve"> Vox Flow</v>
          </cell>
          <cell r="AE753" t="str">
            <v>STANDARD</v>
          </cell>
        </row>
        <row r="754">
          <cell r="A754" t="str">
            <v>T23897BR-9-BN</v>
          </cell>
          <cell r="B754" t="str">
            <v>ACAB REG GAV/PRES INDUSTRIAL COMPON BN</v>
          </cell>
          <cell r="C754" t="str">
            <v>Components</v>
          </cell>
          <cell r="D754" t="str">
            <v>Metais</v>
          </cell>
          <cell r="E754" t="str">
            <v>8481.90.90</v>
          </cell>
          <cell r="F754">
            <v>2269.6999999999998</v>
          </cell>
          <cell r="L754">
            <v>501.00902654152583</v>
          </cell>
          <cell r="M754">
            <v>420.15454387200003</v>
          </cell>
          <cell r="N754">
            <v>420.15454387200003</v>
          </cell>
          <cell r="T754">
            <v>0</v>
          </cell>
          <cell r="U754">
            <v>0</v>
          </cell>
          <cell r="V754">
            <v>0</v>
          </cell>
          <cell r="X754">
            <v>1003.873571055194</v>
          </cell>
          <cell r="Y754">
            <v>1039.410695470548</v>
          </cell>
          <cell r="AA754">
            <v>0</v>
          </cell>
          <cell r="AB754">
            <v>1003.873571055194</v>
          </cell>
          <cell r="AC754" t="str">
            <v>Importado</v>
          </cell>
          <cell r="AD754" t="str">
            <v xml:space="preserve"> Components</v>
          </cell>
          <cell r="AE754" t="str">
            <v>EXCLUSIVE</v>
          </cell>
        </row>
        <row r="755">
          <cell r="A755" t="str">
            <v>T23897BR-8-BN</v>
          </cell>
          <cell r="B755" t="str">
            <v>ACAB REG GAV/PRES OYL COMPON BN</v>
          </cell>
          <cell r="C755" t="str">
            <v>Components</v>
          </cell>
          <cell r="D755" t="str">
            <v>Metais</v>
          </cell>
          <cell r="E755" t="str">
            <v>8481.90.90</v>
          </cell>
          <cell r="F755">
            <v>2148.11</v>
          </cell>
          <cell r="L755">
            <v>474.16925726251554</v>
          </cell>
          <cell r="M755">
            <v>397.64626473600003</v>
          </cell>
          <cell r="N755">
            <v>397.64626473600003</v>
          </cell>
          <cell r="T755">
            <v>0</v>
          </cell>
          <cell r="U755">
            <v>0</v>
          </cell>
          <cell r="V755">
            <v>0</v>
          </cell>
          <cell r="X755">
            <v>950.09462974866574</v>
          </cell>
          <cell r="Y755">
            <v>983.72797964176857</v>
          </cell>
          <cell r="AA755">
            <v>0</v>
          </cell>
          <cell r="AB755">
            <v>950.09462974866574</v>
          </cell>
          <cell r="AC755" t="str">
            <v>Importado</v>
          </cell>
          <cell r="AD755" t="str">
            <v xml:space="preserve"> Components</v>
          </cell>
          <cell r="AE755" t="str">
            <v>EXCLUSIVE</v>
          </cell>
        </row>
        <row r="756">
          <cell r="A756" t="str">
            <v>26314BR-CP</v>
          </cell>
          <cell r="B756" t="str">
            <v>BARRA DESLIZANTE GCS - 800MM</v>
          </cell>
          <cell r="C756" t="str">
            <v>Statement &amp; Anthem</v>
          </cell>
          <cell r="D756" t="str">
            <v>Metais</v>
          </cell>
          <cell r="E756" t="str">
            <v>7907.00.90</v>
          </cell>
          <cell r="F756">
            <v>5901.78</v>
          </cell>
          <cell r="L756">
            <v>645.76595920984664</v>
          </cell>
          <cell r="M756">
            <v>541.55012717598095</v>
          </cell>
          <cell r="N756">
            <v>541.55012717598095</v>
          </cell>
          <cell r="T756">
            <v>0</v>
          </cell>
          <cell r="U756">
            <v>0</v>
          </cell>
          <cell r="V756">
            <v>0</v>
          </cell>
          <cell r="X756">
            <v>2451</v>
          </cell>
          <cell r="Y756">
            <v>2537.7654000000002</v>
          </cell>
          <cell r="AA756">
            <v>0</v>
          </cell>
          <cell r="AB756">
            <v>2451</v>
          </cell>
          <cell r="AC756" t="str">
            <v>Importado</v>
          </cell>
          <cell r="AD756" t="str">
            <v xml:space="preserve"> GCS</v>
          </cell>
          <cell r="AE756" t="str">
            <v>EXCLUSIVE</v>
          </cell>
        </row>
        <row r="757">
          <cell r="A757" t="str">
            <v>26314BR-BL</v>
          </cell>
          <cell r="B757" t="str">
            <v>BARRA DESLIZANTE GCS - 800MM</v>
          </cell>
          <cell r="C757" t="str">
            <v>Statement &amp; Anthem</v>
          </cell>
          <cell r="D757" t="str">
            <v>Metais</v>
          </cell>
          <cell r="E757" t="str">
            <v>7907.00.90</v>
          </cell>
          <cell r="F757">
            <v>7377.23</v>
          </cell>
          <cell r="L757">
            <v>807.20744901230842</v>
          </cell>
          <cell r="M757">
            <v>676.93765896997627</v>
          </cell>
          <cell r="N757">
            <v>676.93765896997627</v>
          </cell>
          <cell r="T757">
            <v>0</v>
          </cell>
          <cell r="U757">
            <v>0</v>
          </cell>
          <cell r="V757">
            <v>0</v>
          </cell>
          <cell r="X757">
            <v>3063.75</v>
          </cell>
          <cell r="Y757">
            <v>3172.2067500000003</v>
          </cell>
          <cell r="AA757">
            <v>0</v>
          </cell>
          <cell r="AB757">
            <v>3063.75</v>
          </cell>
          <cell r="AC757" t="str">
            <v>Importado</v>
          </cell>
          <cell r="AD757" t="str">
            <v xml:space="preserve"> GCS</v>
          </cell>
          <cell r="AE757" t="str">
            <v>EXCLUSIVE</v>
          </cell>
        </row>
        <row r="758">
          <cell r="A758" t="str">
            <v>26325BR-CP</v>
          </cell>
          <cell r="B758" t="str">
            <v>TUBO CHUV TETO GCS - 127MM</v>
          </cell>
          <cell r="C758" t="str">
            <v>Statement &amp; Anthem</v>
          </cell>
          <cell r="D758" t="str">
            <v>Metais</v>
          </cell>
          <cell r="E758" t="str">
            <v>7418.20.00</v>
          </cell>
          <cell r="F758">
            <v>4237.33</v>
          </cell>
          <cell r="L758">
            <v>923.44864427415143</v>
          </cell>
          <cell r="M758">
            <v>774.4194682529627</v>
          </cell>
          <cell r="N758">
            <v>774.4194682529627</v>
          </cell>
          <cell r="T758">
            <v>0</v>
          </cell>
          <cell r="U758">
            <v>0</v>
          </cell>
          <cell r="V758">
            <v>0</v>
          </cell>
          <cell r="X758">
            <v>1759.7567252014289</v>
          </cell>
          <cell r="Y758">
            <v>1822.0521132735598</v>
          </cell>
          <cell r="AA758">
            <v>0</v>
          </cell>
          <cell r="AB758">
            <v>1759.7567252014289</v>
          </cell>
          <cell r="AC758" t="str">
            <v>Importado</v>
          </cell>
          <cell r="AD758" t="str">
            <v xml:space="preserve"> GCS</v>
          </cell>
          <cell r="AE758" t="str">
            <v>EXCLUSIVE</v>
          </cell>
        </row>
        <row r="759">
          <cell r="A759" t="str">
            <v>26325BR-BL</v>
          </cell>
          <cell r="B759" t="str">
            <v>TUBO CHUV TETO GCS - 127MM</v>
          </cell>
          <cell r="C759" t="str">
            <v>Statement &amp; Anthem</v>
          </cell>
          <cell r="D759" t="str">
            <v>Metais</v>
          </cell>
          <cell r="E759" t="str">
            <v>7418.20.00</v>
          </cell>
          <cell r="F759">
            <v>5296.66</v>
          </cell>
          <cell r="L759">
            <v>1154.3108053426893</v>
          </cell>
          <cell r="M759">
            <v>968.02433531620341</v>
          </cell>
          <cell r="N759">
            <v>968.02433531620341</v>
          </cell>
          <cell r="T759">
            <v>0</v>
          </cell>
          <cell r="U759">
            <v>0</v>
          </cell>
          <cell r="V759">
            <v>0</v>
          </cell>
          <cell r="X759">
            <v>2199.6959065017863</v>
          </cell>
          <cell r="Y759">
            <v>2277.5651415919497</v>
          </cell>
          <cell r="AA759">
            <v>0</v>
          </cell>
          <cell r="AB759">
            <v>2199.6959065017863</v>
          </cell>
          <cell r="AC759" t="str">
            <v>Importado</v>
          </cell>
          <cell r="AD759" t="str">
            <v xml:space="preserve"> GCS</v>
          </cell>
          <cell r="AE759" t="str">
            <v>EXCLUSIVE</v>
          </cell>
        </row>
        <row r="760">
          <cell r="A760" t="str">
            <v>26323BR-CP</v>
          </cell>
          <cell r="B760" t="str">
            <v xml:space="preserve">TUBO CHUV PAREDE GCS - 356MM </v>
          </cell>
          <cell r="C760" t="str">
            <v>Statement &amp; Anthem</v>
          </cell>
          <cell r="D760" t="str">
            <v>Metais</v>
          </cell>
          <cell r="E760" t="str">
            <v>7418.20.00</v>
          </cell>
          <cell r="F760">
            <v>7109.38</v>
          </cell>
          <cell r="L760">
            <v>1549.3593134912123</v>
          </cell>
          <cell r="M760">
            <v>1299.3186173658294</v>
          </cell>
          <cell r="N760">
            <v>1299.3186173658294</v>
          </cell>
          <cell r="T760">
            <v>0</v>
          </cell>
          <cell r="U760">
            <v>0</v>
          </cell>
          <cell r="V760">
            <v>0</v>
          </cell>
          <cell r="X760">
            <v>2952.5144560829472</v>
          </cell>
          <cell r="Y760">
            <v>3057.0334678282838</v>
          </cell>
          <cell r="AA760">
            <v>0</v>
          </cell>
          <cell r="AB760">
            <v>2952.5144560829472</v>
          </cell>
          <cell r="AC760" t="str">
            <v>Importado</v>
          </cell>
          <cell r="AD760" t="str">
            <v xml:space="preserve"> GCS</v>
          </cell>
          <cell r="AE760" t="str">
            <v>EXCLUSIVE</v>
          </cell>
        </row>
        <row r="761">
          <cell r="A761" t="str">
            <v>26323BR-BL</v>
          </cell>
          <cell r="B761" t="str">
            <v xml:space="preserve">TUBO CHUV PAREDE GCS - 356MM </v>
          </cell>
          <cell r="C761" t="str">
            <v>Statement &amp; Anthem</v>
          </cell>
          <cell r="D761" t="str">
            <v>Metais</v>
          </cell>
          <cell r="E761" t="str">
            <v>7418.20.00</v>
          </cell>
          <cell r="F761">
            <v>8886.73</v>
          </cell>
          <cell r="L761">
            <v>1936.6991418640155</v>
          </cell>
          <cell r="M761">
            <v>1624.1482717072868</v>
          </cell>
          <cell r="N761">
            <v>1624.1482717072868</v>
          </cell>
          <cell r="T761">
            <v>0</v>
          </cell>
          <cell r="U761">
            <v>0</v>
          </cell>
          <cell r="V761">
            <v>0</v>
          </cell>
          <cell r="X761">
            <v>3690.6430701036838</v>
          </cell>
          <cell r="Y761">
            <v>3821.2918347853547</v>
          </cell>
          <cell r="AA761">
            <v>0</v>
          </cell>
          <cell r="AB761">
            <v>3690.6430701036838</v>
          </cell>
          <cell r="AC761" t="str">
            <v>Importado</v>
          </cell>
          <cell r="AD761" t="str">
            <v xml:space="preserve"> GCS</v>
          </cell>
          <cell r="AE761" t="str">
            <v>EXCLUSIVE</v>
          </cell>
        </row>
        <row r="762">
          <cell r="A762" t="str">
            <v>26284BR-CP</v>
          </cell>
          <cell r="B762" t="str">
            <v>DUCHA MANUAL ELÍPTICA GCS</v>
          </cell>
          <cell r="C762" t="str">
            <v>Statement &amp; Anthem</v>
          </cell>
          <cell r="D762" t="str">
            <v>Metais</v>
          </cell>
          <cell r="E762" t="str">
            <v>3924.90.00</v>
          </cell>
          <cell r="F762">
            <v>2585.91</v>
          </cell>
          <cell r="L762">
            <v>473.17403219049851</v>
          </cell>
          <cell r="M762">
            <v>396.81165235572064</v>
          </cell>
          <cell r="N762">
            <v>396.81165235572064</v>
          </cell>
          <cell r="T762">
            <v>0</v>
          </cell>
          <cell r="U762">
            <v>0</v>
          </cell>
          <cell r="V762">
            <v>0</v>
          </cell>
          <cell r="X762">
            <v>1073.925</v>
          </cell>
          <cell r="Y762">
            <v>1111.941945</v>
          </cell>
          <cell r="AA762">
            <v>0</v>
          </cell>
          <cell r="AB762">
            <v>1073.925</v>
          </cell>
          <cell r="AC762" t="str">
            <v>Importado</v>
          </cell>
          <cell r="AD762" t="str">
            <v xml:space="preserve"> GCS</v>
          </cell>
          <cell r="AE762" t="str">
            <v>EXCLUSIVE</v>
          </cell>
        </row>
        <row r="763">
          <cell r="A763" t="str">
            <v>26284BR-BL</v>
          </cell>
          <cell r="B763" t="str">
            <v>DUCHA MANUAL ELÍPTICA GCS</v>
          </cell>
          <cell r="C763" t="str">
            <v>Statement &amp; Anthem</v>
          </cell>
          <cell r="D763" t="str">
            <v>Metais</v>
          </cell>
          <cell r="E763" t="str">
            <v>3924.90.00</v>
          </cell>
          <cell r="F763">
            <v>3232.39</v>
          </cell>
          <cell r="L763">
            <v>591.46754023812321</v>
          </cell>
          <cell r="M763">
            <v>496.01456544465088</v>
          </cell>
          <cell r="N763">
            <v>496.01456544465088</v>
          </cell>
          <cell r="T763">
            <v>0</v>
          </cell>
          <cell r="U763">
            <v>0</v>
          </cell>
          <cell r="V763">
            <v>0</v>
          </cell>
          <cell r="X763">
            <v>1342.40625</v>
          </cell>
          <cell r="Y763">
            <v>1389.9274312500002</v>
          </cell>
          <cell r="AA763">
            <v>0</v>
          </cell>
          <cell r="AB763">
            <v>1342.40625</v>
          </cell>
          <cell r="AC763" t="str">
            <v>Importado</v>
          </cell>
          <cell r="AD763" t="str">
            <v xml:space="preserve"> GCS</v>
          </cell>
          <cell r="AE763" t="str">
            <v>EXCLUSIVE</v>
          </cell>
        </row>
        <row r="764">
          <cell r="A764" t="str">
            <v>26290BR-CP</v>
          </cell>
          <cell r="B764" t="str">
            <v>CHUV PAREDE GCS - 135-150MM</v>
          </cell>
          <cell r="C764" t="str">
            <v>Statement &amp; Anthem</v>
          </cell>
          <cell r="D764" t="str">
            <v>Metais</v>
          </cell>
          <cell r="E764" t="str">
            <v>3924.90.00</v>
          </cell>
          <cell r="F764">
            <v>3466</v>
          </cell>
          <cell r="L764">
            <v>637.55344537749511</v>
          </cell>
          <cell r="M764">
            <v>534.66297580648722</v>
          </cell>
          <cell r="N764">
            <v>534.66297580648722</v>
          </cell>
          <cell r="T764">
            <v>0</v>
          </cell>
          <cell r="U764">
            <v>0</v>
          </cell>
          <cell r="V764">
            <v>0</v>
          </cell>
          <cell r="X764">
            <v>1439.425</v>
          </cell>
          <cell r="Y764">
            <v>1490.3806450000002</v>
          </cell>
          <cell r="AA764">
            <v>0</v>
          </cell>
          <cell r="AB764">
            <v>1439.425</v>
          </cell>
          <cell r="AC764" t="str">
            <v>Importado</v>
          </cell>
          <cell r="AD764" t="str">
            <v xml:space="preserve"> GCS</v>
          </cell>
          <cell r="AE764" t="str">
            <v>EXCLUSIVE</v>
          </cell>
        </row>
        <row r="765">
          <cell r="A765" t="str">
            <v>26290BR-BL</v>
          </cell>
          <cell r="B765" t="str">
            <v>CHUV PAREDE GCS - 135-150MM</v>
          </cell>
          <cell r="C765" t="str">
            <v>Statement &amp; Anthem</v>
          </cell>
          <cell r="D765" t="str">
            <v>Metais</v>
          </cell>
          <cell r="E765" t="str">
            <v>3924.90.00</v>
          </cell>
          <cell r="F765">
            <v>4332.5</v>
          </cell>
          <cell r="L765">
            <v>796.94180672186872</v>
          </cell>
          <cell r="M765">
            <v>668.32871975810895</v>
          </cell>
          <cell r="N765">
            <v>668.32871975810895</v>
          </cell>
          <cell r="T765">
            <v>0</v>
          </cell>
          <cell r="U765">
            <v>0</v>
          </cell>
          <cell r="V765">
            <v>0</v>
          </cell>
          <cell r="X765">
            <v>1799.28125</v>
          </cell>
          <cell r="Y765">
            <v>1862.9758062500002</v>
          </cell>
          <cell r="AA765">
            <v>0</v>
          </cell>
          <cell r="AB765">
            <v>1799.28125</v>
          </cell>
          <cell r="AC765" t="str">
            <v>Importado</v>
          </cell>
          <cell r="AD765" t="str">
            <v xml:space="preserve"> GCS</v>
          </cell>
          <cell r="AE765" t="str">
            <v>EXCLUSIVE</v>
          </cell>
        </row>
        <row r="766">
          <cell r="A766" t="str">
            <v>26291BR-CP</v>
          </cell>
          <cell r="B766" t="str">
            <v>CHUV RED TETO GCS KATALYST - 254MM</v>
          </cell>
          <cell r="C766" t="str">
            <v>Statement &amp; Anthem</v>
          </cell>
          <cell r="D766" t="str">
            <v>Metais</v>
          </cell>
          <cell r="E766" t="str">
            <v>7418.20.00</v>
          </cell>
          <cell r="F766">
            <v>10499.61</v>
          </cell>
          <cell r="L766">
            <v>2047.3350010654065</v>
          </cell>
          <cell r="M766">
            <v>1716.9293524784821</v>
          </cell>
          <cell r="N766">
            <v>1716.9293524784821</v>
          </cell>
          <cell r="T766">
            <v>0</v>
          </cell>
          <cell r="U766">
            <v>0</v>
          </cell>
          <cell r="V766">
            <v>0</v>
          </cell>
          <cell r="X766">
            <v>4360.471741054781</v>
          </cell>
          <cell r="Y766">
            <v>4514.8324406881211</v>
          </cell>
          <cell r="AA766">
            <v>0</v>
          </cell>
          <cell r="AB766">
            <v>4360.471741054781</v>
          </cell>
          <cell r="AC766" t="str">
            <v>Importado</v>
          </cell>
          <cell r="AD766" t="str">
            <v xml:space="preserve"> GCS</v>
          </cell>
          <cell r="AE766" t="str">
            <v>EXCLUSIVE</v>
          </cell>
        </row>
        <row r="767">
          <cell r="A767" t="str">
            <v>26291BR-BL</v>
          </cell>
          <cell r="B767" t="str">
            <v>CHUV RED TETO GCS KATALYST - 254MM</v>
          </cell>
          <cell r="C767" t="str">
            <v>Statement &amp; Anthem</v>
          </cell>
          <cell r="D767" t="str">
            <v>Metais</v>
          </cell>
          <cell r="E767" t="str">
            <v>7418.20.00</v>
          </cell>
          <cell r="F767">
            <v>13124.51</v>
          </cell>
          <cell r="L767">
            <v>2559.1687513317584</v>
          </cell>
          <cell r="M767">
            <v>2146.1616905981027</v>
          </cell>
          <cell r="N767">
            <v>2146.1616905981027</v>
          </cell>
          <cell r="T767">
            <v>0</v>
          </cell>
          <cell r="U767">
            <v>0</v>
          </cell>
          <cell r="V767">
            <v>0</v>
          </cell>
          <cell r="X767">
            <v>5450.5896763184764</v>
          </cell>
          <cell r="Y767">
            <v>5643.5405508601507</v>
          </cell>
          <cell r="AA767">
            <v>0</v>
          </cell>
          <cell r="AB767">
            <v>5450.5896763184764</v>
          </cell>
          <cell r="AC767" t="str">
            <v>Importado</v>
          </cell>
          <cell r="AD767" t="str">
            <v xml:space="preserve"> GCS</v>
          </cell>
          <cell r="AE767" t="str">
            <v>EXCLUSIVE</v>
          </cell>
        </row>
        <row r="768">
          <cell r="A768" t="str">
            <v>26294BR-CP</v>
          </cell>
          <cell r="B768" t="str">
            <v>CHUV OVAL TETO GCS - 305MM</v>
          </cell>
          <cell r="C768" t="str">
            <v>Statement &amp; Anthem</v>
          </cell>
          <cell r="D768" t="str">
            <v>Metais</v>
          </cell>
          <cell r="E768" t="str">
            <v>3924.90.00</v>
          </cell>
          <cell r="F768">
            <v>12939.91</v>
          </cell>
          <cell r="L768">
            <v>2367.7667758673711</v>
          </cell>
          <cell r="M768">
            <v>1985.6487947475648</v>
          </cell>
          <cell r="N768">
            <v>1985.6487947475648</v>
          </cell>
          <cell r="T768">
            <v>0</v>
          </cell>
          <cell r="U768">
            <v>0</v>
          </cell>
          <cell r="V768">
            <v>0</v>
          </cell>
          <cell r="X768">
            <v>5373.9250000000002</v>
          </cell>
          <cell r="Y768">
            <v>5564.1619450000007</v>
          </cell>
          <cell r="AA768">
            <v>0</v>
          </cell>
          <cell r="AB768">
            <v>5373.9250000000002</v>
          </cell>
          <cell r="AC768" t="str">
            <v>Importado</v>
          </cell>
          <cell r="AD768" t="str">
            <v xml:space="preserve"> GCS</v>
          </cell>
          <cell r="AE768" t="str">
            <v>EXCLUSIVE</v>
          </cell>
        </row>
        <row r="769">
          <cell r="A769" t="str">
            <v>26294BR-BL</v>
          </cell>
          <cell r="B769" t="str">
            <v>CHUV OVAL TETO GCS - 305MM</v>
          </cell>
          <cell r="C769" t="str">
            <v>Statement &amp; Anthem</v>
          </cell>
          <cell r="D769" t="str">
            <v>Metais</v>
          </cell>
          <cell r="E769" t="str">
            <v>3924.90.00</v>
          </cell>
          <cell r="F769">
            <v>16174.89</v>
          </cell>
          <cell r="L769">
            <v>2959.7084698342142</v>
          </cell>
          <cell r="M769">
            <v>2482.0609934344561</v>
          </cell>
          <cell r="N769">
            <v>2482.0609934344561</v>
          </cell>
          <cell r="T769">
            <v>0</v>
          </cell>
          <cell r="U769">
            <v>0</v>
          </cell>
          <cell r="V769">
            <v>0</v>
          </cell>
          <cell r="X769">
            <v>6717.40625</v>
          </cell>
          <cell r="Y769">
            <v>6955.2024312500007</v>
          </cell>
          <cell r="AA769">
            <v>0</v>
          </cell>
          <cell r="AB769">
            <v>6717.40625</v>
          </cell>
          <cell r="AC769" t="str">
            <v>Importado</v>
          </cell>
          <cell r="AD769" t="str">
            <v xml:space="preserve"> GCS</v>
          </cell>
          <cell r="AE769" t="str">
            <v>EXCLUSIVE</v>
          </cell>
        </row>
        <row r="770">
          <cell r="A770" t="str">
            <v>26297BR-CP</v>
          </cell>
          <cell r="B770" t="str">
            <v>CHUV OVAL MULTIF TETO GCS - 356MM</v>
          </cell>
          <cell r="C770" t="str">
            <v>Statement &amp; Anthem</v>
          </cell>
          <cell r="D770" t="str">
            <v>Metais</v>
          </cell>
          <cell r="E770" t="str">
            <v>3924.90.00</v>
          </cell>
          <cell r="F770">
            <v>16046.11</v>
          </cell>
          <cell r="L770">
            <v>2935.7186785656486</v>
          </cell>
          <cell r="M770">
            <v>2461.9427534945353</v>
          </cell>
          <cell r="N770">
            <v>2461.9427534945353</v>
          </cell>
          <cell r="T770">
            <v>0</v>
          </cell>
          <cell r="U770">
            <v>0</v>
          </cell>
          <cell r="V770">
            <v>0</v>
          </cell>
          <cell r="X770">
            <v>6663.9249999999993</v>
          </cell>
          <cell r="Y770">
            <v>6899.827945</v>
          </cell>
          <cell r="AA770">
            <v>0</v>
          </cell>
          <cell r="AB770">
            <v>6663.9249999999993</v>
          </cell>
          <cell r="AC770" t="str">
            <v>Importado</v>
          </cell>
          <cell r="AD770" t="str">
            <v xml:space="preserve"> GCS</v>
          </cell>
          <cell r="AE770" t="str">
            <v>EXCLUSIVE</v>
          </cell>
        </row>
        <row r="771">
          <cell r="A771" t="str">
            <v>26297BR-BL</v>
          </cell>
          <cell r="B771" t="str">
            <v>CHUV OVAL MULTIF TETO GCS - 356MM</v>
          </cell>
          <cell r="C771" t="str">
            <v>Statement &amp; Anthem</v>
          </cell>
          <cell r="D771" t="str">
            <v>Metais</v>
          </cell>
          <cell r="E771" t="str">
            <v>3924.90.00</v>
          </cell>
          <cell r="F771">
            <v>20057.64</v>
          </cell>
          <cell r="L771">
            <v>3669.6483482070607</v>
          </cell>
          <cell r="M771">
            <v>3077.4284418681691</v>
          </cell>
          <cell r="N771">
            <v>3077.4284418681691</v>
          </cell>
          <cell r="T771">
            <v>0</v>
          </cell>
          <cell r="U771">
            <v>0</v>
          </cell>
          <cell r="V771">
            <v>0</v>
          </cell>
          <cell r="X771">
            <v>8329.90625</v>
          </cell>
          <cell r="Y771">
            <v>8624.7849312500002</v>
          </cell>
          <cell r="AA771">
            <v>0</v>
          </cell>
          <cell r="AB771">
            <v>8329.90625</v>
          </cell>
          <cell r="AC771" t="str">
            <v>Importado</v>
          </cell>
          <cell r="AD771" t="str">
            <v xml:space="preserve"> GCS</v>
          </cell>
          <cell r="AE771" t="str">
            <v>EXCLUSIVE</v>
          </cell>
        </row>
        <row r="772">
          <cell r="A772" t="str">
            <v>26299BR-CP</v>
          </cell>
          <cell r="B772" t="str">
            <v>DUCHA LAT REDONDA GCS</v>
          </cell>
          <cell r="C772" t="str">
            <v>Statement &amp; Anthem</v>
          </cell>
          <cell r="D772" t="str">
            <v>Metais</v>
          </cell>
          <cell r="E772" t="str">
            <v>3924.90.00</v>
          </cell>
          <cell r="F772">
            <v>2585.91</v>
          </cell>
          <cell r="L772">
            <v>473.17403219049851</v>
          </cell>
          <cell r="M772">
            <v>396.81165235572064</v>
          </cell>
          <cell r="N772">
            <v>396.81165235572064</v>
          </cell>
          <cell r="T772">
            <v>0</v>
          </cell>
          <cell r="U772">
            <v>0</v>
          </cell>
          <cell r="V772">
            <v>0</v>
          </cell>
          <cell r="X772">
            <v>1073.925</v>
          </cell>
          <cell r="Y772">
            <v>1111.941945</v>
          </cell>
          <cell r="AA772">
            <v>0</v>
          </cell>
          <cell r="AB772">
            <v>1073.925</v>
          </cell>
          <cell r="AC772" t="str">
            <v>Importado</v>
          </cell>
          <cell r="AD772" t="str">
            <v xml:space="preserve"> GCS</v>
          </cell>
          <cell r="AE772" t="str">
            <v>EXCLUSIVE</v>
          </cell>
        </row>
        <row r="773">
          <cell r="A773" t="str">
            <v>26299BR-BL</v>
          </cell>
          <cell r="B773" t="str">
            <v>DUCHA LAT REDONDA GCS</v>
          </cell>
          <cell r="C773" t="str">
            <v>Statement &amp; Anthem</v>
          </cell>
          <cell r="D773" t="str">
            <v>Metais</v>
          </cell>
          <cell r="E773" t="str">
            <v>3924.90.00</v>
          </cell>
          <cell r="F773">
            <v>3232.39</v>
          </cell>
          <cell r="L773">
            <v>591.46754023812321</v>
          </cell>
          <cell r="M773">
            <v>496.01456544465088</v>
          </cell>
          <cell r="N773">
            <v>496.01456544465088</v>
          </cell>
          <cell r="T773">
            <v>0</v>
          </cell>
          <cell r="U773">
            <v>0</v>
          </cell>
          <cell r="V773">
            <v>0</v>
          </cell>
          <cell r="X773">
            <v>1342.40625</v>
          </cell>
          <cell r="Y773">
            <v>1389.9274312500002</v>
          </cell>
          <cell r="AA773">
            <v>0</v>
          </cell>
          <cell r="AB773">
            <v>1342.40625</v>
          </cell>
          <cell r="AC773" t="str">
            <v>Importado</v>
          </cell>
          <cell r="AD773" t="str">
            <v xml:space="preserve"> GCS</v>
          </cell>
          <cell r="AE773" t="str">
            <v>EXCLUSIVE</v>
          </cell>
        </row>
        <row r="774">
          <cell r="A774" t="str">
            <v>26300BR-CP</v>
          </cell>
          <cell r="B774" t="str">
            <v>DUCHA LAT OVAL GCS</v>
          </cell>
          <cell r="C774" t="str">
            <v>Statement &amp; Anthem</v>
          </cell>
          <cell r="D774" t="str">
            <v>Metais</v>
          </cell>
          <cell r="E774" t="str">
            <v>3924.90.00</v>
          </cell>
          <cell r="F774">
            <v>3882.75</v>
          </cell>
          <cell r="L774">
            <v>704.88550251927086</v>
          </cell>
          <cell r="M774">
            <v>591.12876436054125</v>
          </cell>
          <cell r="N774">
            <v>591.12876436054125</v>
          </cell>
          <cell r="T774">
            <v>0</v>
          </cell>
          <cell r="U774">
            <v>0</v>
          </cell>
          <cell r="V774">
            <v>0</v>
          </cell>
          <cell r="X774">
            <v>1612.5</v>
          </cell>
          <cell r="Y774">
            <v>1669.5825000000002</v>
          </cell>
          <cell r="AA774">
            <v>0</v>
          </cell>
          <cell r="AB774">
            <v>1612.5</v>
          </cell>
          <cell r="AC774" t="str">
            <v>Importado</v>
          </cell>
          <cell r="AD774" t="str">
            <v xml:space="preserve"> GCS</v>
          </cell>
          <cell r="AE774" t="str">
            <v>EXCLUSIVE</v>
          </cell>
        </row>
        <row r="775">
          <cell r="A775" t="str">
            <v>26300BR-BL</v>
          </cell>
          <cell r="B775" t="str">
            <v>DUCHA LAT OVAL GCS</v>
          </cell>
          <cell r="C775" t="str">
            <v>Statement &amp; Anthem</v>
          </cell>
          <cell r="D775" t="str">
            <v>Metais</v>
          </cell>
          <cell r="E775" t="str">
            <v>3924.90.00</v>
          </cell>
          <cell r="F775">
            <v>4853.4399999999996</v>
          </cell>
          <cell r="L775">
            <v>881.10687814908852</v>
          </cell>
          <cell r="M775">
            <v>738.91095545067651</v>
          </cell>
          <cell r="N775">
            <v>738.91095545067651</v>
          </cell>
          <cell r="T775">
            <v>0</v>
          </cell>
          <cell r="U775">
            <v>0</v>
          </cell>
          <cell r="V775">
            <v>0</v>
          </cell>
          <cell r="X775">
            <v>2015.625</v>
          </cell>
          <cell r="Y775">
            <v>2086.9781250000001</v>
          </cell>
          <cell r="AA775">
            <v>0</v>
          </cell>
          <cell r="AB775">
            <v>2015.625</v>
          </cell>
          <cell r="AC775" t="str">
            <v>Importado</v>
          </cell>
          <cell r="AD775" t="str">
            <v xml:space="preserve"> GCS</v>
          </cell>
          <cell r="AE775" t="str">
            <v>EXCLUSIVE</v>
          </cell>
        </row>
        <row r="776">
          <cell r="A776" t="str">
            <v>26340BR-NA</v>
          </cell>
          <cell r="B776" t="str">
            <v>VALV. TERMOSTÁTICA GCS - 2 SAÍDAS</v>
          </cell>
          <cell r="C776" t="str">
            <v>Statement &amp; Anthem</v>
          </cell>
          <cell r="D776" t="str">
            <v>Metais</v>
          </cell>
          <cell r="E776" t="str">
            <v>8481.80.19</v>
          </cell>
          <cell r="F776">
            <v>12589.05</v>
          </cell>
          <cell r="L776">
            <v>2638.2671597633712</v>
          </cell>
          <cell r="M776">
            <v>2212.4949380148155</v>
          </cell>
          <cell r="N776">
            <v>2212.4949380148155</v>
          </cell>
          <cell r="T776">
            <v>0</v>
          </cell>
          <cell r="U776">
            <v>0</v>
          </cell>
          <cell r="V776">
            <v>0</v>
          </cell>
          <cell r="X776">
            <v>5228.2140383265287</v>
          </cell>
          <cell r="Y776">
            <v>5413.2928152832883</v>
          </cell>
          <cell r="AA776">
            <v>0</v>
          </cell>
          <cell r="AB776">
            <v>5228.2140383265287</v>
          </cell>
          <cell r="AC776" t="str">
            <v>Importado</v>
          </cell>
          <cell r="AD776" t="str">
            <v xml:space="preserve"> GCS</v>
          </cell>
          <cell r="AE776" t="str">
            <v>EXCLUSIVE</v>
          </cell>
        </row>
        <row r="777">
          <cell r="A777" t="str">
            <v>26342BR-NA</v>
          </cell>
          <cell r="B777" t="str">
            <v>VALV. TERMOSTÁTICA GCS - 4 SAÍDAS</v>
          </cell>
          <cell r="C777" t="str">
            <v>Statement &amp; Anthem</v>
          </cell>
          <cell r="D777" t="str">
            <v>Metais</v>
          </cell>
          <cell r="E777" t="str">
            <v>8481.80.19</v>
          </cell>
          <cell r="F777">
            <v>18232.96</v>
          </cell>
          <cell r="L777">
            <v>3821.0517892791922</v>
          </cell>
          <cell r="M777">
            <v>3204.3978982139624</v>
          </cell>
          <cell r="N777">
            <v>3204.3978982139624</v>
          </cell>
          <cell r="T777">
            <v>0</v>
          </cell>
          <cell r="U777">
            <v>0</v>
          </cell>
          <cell r="V777">
            <v>0</v>
          </cell>
          <cell r="X777">
            <v>7572.1204093955221</v>
          </cell>
          <cell r="Y777">
            <v>7840.1734718881244</v>
          </cell>
          <cell r="AA777">
            <v>0</v>
          </cell>
          <cell r="AB777">
            <v>7572.1204093955221</v>
          </cell>
          <cell r="AC777" t="str">
            <v>Importado</v>
          </cell>
          <cell r="AD777" t="str">
            <v xml:space="preserve"> GCS</v>
          </cell>
          <cell r="AE777" t="str">
            <v>EXCLUSIVE</v>
          </cell>
        </row>
        <row r="778">
          <cell r="A778" t="str">
            <v>26346BR-9-CP</v>
          </cell>
          <cell r="B778" t="str">
            <v>ACAB. TERMOSTÁTICA TRIM GCS - 2 SAÍDAS</v>
          </cell>
          <cell r="C778" t="str">
            <v>Statement &amp; Anthem</v>
          </cell>
          <cell r="D778" t="str">
            <v>Metais</v>
          </cell>
          <cell r="E778" t="str">
            <v>8481.90.90</v>
          </cell>
          <cell r="F778">
            <v>5466.68</v>
          </cell>
          <cell r="L778">
            <v>1085.3464319040775</v>
          </cell>
          <cell r="M778">
            <v>910.18965903194976</v>
          </cell>
          <cell r="N778">
            <v>910.18965903194976</v>
          </cell>
          <cell r="T778">
            <v>0</v>
          </cell>
          <cell r="U778">
            <v>0</v>
          </cell>
          <cell r="V778">
            <v>0</v>
          </cell>
          <cell r="X778">
            <v>2270.3042703165729</v>
          </cell>
          <cell r="Y778">
            <v>2350.6730414857798</v>
          </cell>
          <cell r="AA778">
            <v>0</v>
          </cell>
          <cell r="AB778">
            <v>2270.3042703165729</v>
          </cell>
          <cell r="AC778" t="str">
            <v>Importado</v>
          </cell>
          <cell r="AD778" t="str">
            <v xml:space="preserve"> GCS</v>
          </cell>
          <cell r="AE778" t="str">
            <v>EXCLUSIVE</v>
          </cell>
        </row>
        <row r="779">
          <cell r="A779" t="str">
            <v>26346BR-9-BL</v>
          </cell>
          <cell r="B779" t="str">
            <v>ACAB. TERMOSTÁTICA TRIM GCS - 2 SAÍDAS</v>
          </cell>
          <cell r="C779" t="str">
            <v>Statement &amp; Anthem</v>
          </cell>
          <cell r="D779" t="str">
            <v>Metais</v>
          </cell>
          <cell r="E779" t="str">
            <v>8481.90.90</v>
          </cell>
          <cell r="F779">
            <v>6833.35</v>
          </cell>
          <cell r="L779">
            <v>1356.6830398800969</v>
          </cell>
          <cell r="M779">
            <v>1137.7370737899371</v>
          </cell>
          <cell r="N779">
            <v>1137.7370737899371</v>
          </cell>
          <cell r="T779">
            <v>0</v>
          </cell>
          <cell r="U779">
            <v>0</v>
          </cell>
          <cell r="V779">
            <v>0</v>
          </cell>
          <cell r="X779">
            <v>2837.8803378957159</v>
          </cell>
          <cell r="Y779">
            <v>2938.3413018572246</v>
          </cell>
          <cell r="AA779">
            <v>0</v>
          </cell>
          <cell r="AB779">
            <v>2837.8803378957159</v>
          </cell>
          <cell r="AC779" t="str">
            <v>Importado</v>
          </cell>
          <cell r="AD779" t="str">
            <v xml:space="preserve"> GCS</v>
          </cell>
          <cell r="AE779" t="str">
            <v>EXCLUSIVE</v>
          </cell>
        </row>
        <row r="780">
          <cell r="A780" t="str">
            <v>26348BR-9-CP</v>
          </cell>
          <cell r="B780" t="str">
            <v>ACAB. TERMOSTÁTICA TRIM GCS - 4 SAÍDAS</v>
          </cell>
          <cell r="C780" t="str">
            <v>Statement &amp; Anthem</v>
          </cell>
          <cell r="D780" t="str">
            <v>Metais</v>
          </cell>
          <cell r="E780" t="str">
            <v>8481.90.90</v>
          </cell>
          <cell r="F780">
            <v>8799.4599999999991</v>
          </cell>
          <cell r="L780">
            <v>1747.0317294666447</v>
          </cell>
          <cell r="M780">
            <v>1465.0900094374456</v>
          </cell>
          <cell r="N780">
            <v>1465.0900094374456</v>
          </cell>
          <cell r="T780">
            <v>0</v>
          </cell>
          <cell r="U780">
            <v>0</v>
          </cell>
          <cell r="V780">
            <v>0</v>
          </cell>
          <cell r="X780">
            <v>3654.4033123400086</v>
          </cell>
          <cell r="Y780">
            <v>3783.7691895968455</v>
          </cell>
          <cell r="AA780">
            <v>0</v>
          </cell>
          <cell r="AB780">
            <v>3654.4033123400086</v>
          </cell>
          <cell r="AC780" t="str">
            <v>Importado</v>
          </cell>
          <cell r="AD780" t="str">
            <v xml:space="preserve"> GCS</v>
          </cell>
          <cell r="AE780" t="str">
            <v>EXCLUSIVE</v>
          </cell>
        </row>
        <row r="781">
          <cell r="A781" t="str">
            <v>26348BR-9-BL</v>
          </cell>
          <cell r="B781" t="str">
            <v>ACAB. TERMOSTÁTICA TRIM GCS - 4 SAÍDAS</v>
          </cell>
          <cell r="C781" t="str">
            <v>Statement &amp; Anthem</v>
          </cell>
          <cell r="D781" t="str">
            <v>Metais</v>
          </cell>
          <cell r="E781" t="str">
            <v>8481.90.90</v>
          </cell>
          <cell r="F781">
            <v>10999.33</v>
          </cell>
          <cell r="L781">
            <v>2183.7896618333057</v>
          </cell>
          <cell r="M781">
            <v>1831.3625117968068</v>
          </cell>
          <cell r="N781">
            <v>1831.3625117968068</v>
          </cell>
          <cell r="T781">
            <v>0</v>
          </cell>
          <cell r="U781">
            <v>0</v>
          </cell>
          <cell r="V781">
            <v>0</v>
          </cell>
          <cell r="X781">
            <v>4568.0041404250105</v>
          </cell>
          <cell r="Y781">
            <v>4729.711486996056</v>
          </cell>
          <cell r="AA781">
            <v>0</v>
          </cell>
          <cell r="AB781">
            <v>4568.0041404250105</v>
          </cell>
          <cell r="AC781" t="str">
            <v>Importado</v>
          </cell>
          <cell r="AD781" t="str">
            <v xml:space="preserve"> GCS</v>
          </cell>
          <cell r="AE781" t="str">
            <v>EXCLUSIVE</v>
          </cell>
        </row>
        <row r="782">
          <cell r="A782" t="str">
            <v>8799BR-VS</v>
          </cell>
          <cell r="B782" t="str">
            <v>VALV ESCOAM COZ DUOSTRAINER VS</v>
          </cell>
          <cell r="C782" t="str">
            <v>Kitchen Acess.</v>
          </cell>
          <cell r="D782" t="str">
            <v>Louças</v>
          </cell>
          <cell r="E782" t="str">
            <v>8481.80.11</v>
          </cell>
          <cell r="F782">
            <v>1018.94</v>
          </cell>
          <cell r="L782">
            <v>409.01412982160412</v>
          </cell>
          <cell r="M782">
            <v>343.00608581581207</v>
          </cell>
          <cell r="N782">
            <v>343.00608581581207</v>
          </cell>
          <cell r="T782">
            <v>0</v>
          </cell>
          <cell r="U782">
            <v>0</v>
          </cell>
          <cell r="V782">
            <v>0</v>
          </cell>
          <cell r="X782">
            <v>719.77383190086698</v>
          </cell>
          <cell r="Y782">
            <v>745.25382555015779</v>
          </cell>
          <cell r="AA782">
            <v>0</v>
          </cell>
          <cell r="AB782">
            <v>719.77383190086698</v>
          </cell>
          <cell r="AC782" t="str">
            <v>Importado</v>
          </cell>
          <cell r="AD782" t="str">
            <v xml:space="preserve"> Kitchen Acess.</v>
          </cell>
          <cell r="AE782" t="str">
            <v>LUXURY</v>
          </cell>
        </row>
        <row r="783">
          <cell r="A783" t="str">
            <v>13689BR-CP</v>
          </cell>
          <cell r="B783" t="str">
            <v>CHUV RED TETO S/T CONT KTLT 254MM CP</v>
          </cell>
          <cell r="C783" t="str">
            <v>Contemporary</v>
          </cell>
          <cell r="D783" t="str">
            <v>Metais</v>
          </cell>
          <cell r="E783" t="str">
            <v>3924.90.00</v>
          </cell>
          <cell r="F783">
            <v>7401.89</v>
          </cell>
          <cell r="L783">
            <v>2964.0411961775062</v>
          </cell>
          <cell r="M783">
            <v>2485.6944901661509</v>
          </cell>
          <cell r="N783">
            <v>2485.6944901661509</v>
          </cell>
          <cell r="T783">
            <v>0</v>
          </cell>
          <cell r="U783">
            <v>0</v>
          </cell>
          <cell r="V783">
            <v>0</v>
          </cell>
          <cell r="X783">
            <v>6498.5863098759264</v>
          </cell>
          <cell r="Y783">
            <v>6728.6362652455346</v>
          </cell>
          <cell r="AA783">
            <v>0</v>
          </cell>
          <cell r="AB783">
            <v>6498.5863098759264</v>
          </cell>
          <cell r="AC783" t="str">
            <v>Importado</v>
          </cell>
          <cell r="AD783" t="str">
            <v xml:space="preserve"> Chuv Teto</v>
          </cell>
          <cell r="AE783" t="str">
            <v>EXCLUSIVE</v>
          </cell>
        </row>
        <row r="784">
          <cell r="A784" t="str">
            <v>8524BR-BN</v>
          </cell>
          <cell r="B784" t="str">
            <v>BARRA DESLIZANTE CONT 762MM BN</v>
          </cell>
          <cell r="C784" t="str">
            <v>Contemporary</v>
          </cell>
          <cell r="D784" t="str">
            <v>Metais</v>
          </cell>
          <cell r="E784" t="str">
            <v>7418.20.00</v>
          </cell>
          <cell r="F784">
            <v>2862</v>
          </cell>
          <cell r="L784">
            <v>1973.2657519764002</v>
          </cell>
          <cell r="M784">
            <v>1654.8136421473557</v>
          </cell>
          <cell r="N784">
            <v>1654.8136421473557</v>
          </cell>
          <cell r="T784">
            <v>0</v>
          </cell>
          <cell r="U784">
            <v>0</v>
          </cell>
          <cell r="V784">
            <v>0</v>
          </cell>
          <cell r="X784">
            <v>4055.7590284337512</v>
          </cell>
          <cell r="Y784">
            <v>4199.3328980403066</v>
          </cell>
          <cell r="AA784">
            <v>0</v>
          </cell>
          <cell r="AB784">
            <v>4055.7590284337512</v>
          </cell>
          <cell r="AC784" t="str">
            <v>Importado</v>
          </cell>
          <cell r="AD784" t="str">
            <v xml:space="preserve"> Chuv Coluna/Barra</v>
          </cell>
          <cell r="AE784" t="str">
            <v>EXCLUSIVE</v>
          </cell>
        </row>
        <row r="785">
          <cell r="A785" t="str">
            <v>26314BR-BN</v>
          </cell>
          <cell r="B785" t="str">
            <v>BARRA DESLIZANTE GCS - 800MM BN</v>
          </cell>
          <cell r="C785" t="str">
            <v>Statement &amp; Anthem</v>
          </cell>
          <cell r="D785" t="str">
            <v>Metais</v>
          </cell>
          <cell r="E785" t="str">
            <v>7907.00.90</v>
          </cell>
          <cell r="F785">
            <v>7082.14</v>
          </cell>
          <cell r="L785">
            <v>774.91915105181602</v>
          </cell>
          <cell r="M785">
            <v>649.86015261117711</v>
          </cell>
          <cell r="N785">
            <v>649.86015261117711</v>
          </cell>
          <cell r="T785">
            <v>0</v>
          </cell>
          <cell r="U785">
            <v>0</v>
          </cell>
          <cell r="V785">
            <v>0</v>
          </cell>
          <cell r="X785">
            <v>2941.2</v>
          </cell>
          <cell r="Y785">
            <v>3045.3184799999999</v>
          </cell>
          <cell r="AA785">
            <v>0</v>
          </cell>
          <cell r="AB785">
            <v>2941.2</v>
          </cell>
          <cell r="AC785" t="str">
            <v>Importado</v>
          </cell>
          <cell r="AD785" t="str">
            <v xml:space="preserve"> GCS</v>
          </cell>
          <cell r="AE785" t="str">
            <v>EXCLUSIVE</v>
          </cell>
        </row>
        <row r="786">
          <cell r="A786" t="str">
            <v>26325BR-BN</v>
          </cell>
          <cell r="B786" t="str">
            <v>TUBO CHUV TETO GCS - 127MM BN</v>
          </cell>
          <cell r="C786" t="str">
            <v>Statement &amp; Anthem</v>
          </cell>
          <cell r="D786" t="str">
            <v>Metais</v>
          </cell>
          <cell r="E786" t="str">
            <v>7418.20.00</v>
          </cell>
          <cell r="F786">
            <v>5084.8</v>
          </cell>
          <cell r="L786">
            <v>1108.1383731289816</v>
          </cell>
          <cell r="M786">
            <v>929.30336190355524</v>
          </cell>
          <cell r="N786">
            <v>929.30336190355524</v>
          </cell>
          <cell r="T786">
            <v>0</v>
          </cell>
          <cell r="U786">
            <v>0</v>
          </cell>
          <cell r="V786">
            <v>0</v>
          </cell>
          <cell r="X786">
            <v>2111.7080702417147</v>
          </cell>
          <cell r="Y786">
            <v>2186.4625359282718</v>
          </cell>
          <cell r="AA786">
            <v>0</v>
          </cell>
          <cell r="AB786">
            <v>2111.7080702417147</v>
          </cell>
          <cell r="AC786" t="str">
            <v>Importado</v>
          </cell>
          <cell r="AD786" t="str">
            <v xml:space="preserve"> GCS</v>
          </cell>
          <cell r="AE786" t="str">
            <v>EXCLUSIVE</v>
          </cell>
        </row>
        <row r="787">
          <cell r="A787" t="str">
            <v>26323BR-BN</v>
          </cell>
          <cell r="B787" t="str">
            <v>TUBO CHUV PAREDE GCS - 356MM BN</v>
          </cell>
          <cell r="C787" t="str">
            <v>Statement &amp; Anthem</v>
          </cell>
          <cell r="D787" t="str">
            <v>Metais</v>
          </cell>
          <cell r="E787" t="str">
            <v>7418.20.00</v>
          </cell>
          <cell r="F787">
            <v>8531.26</v>
          </cell>
          <cell r="L787">
            <v>1859.2311761894548</v>
          </cell>
          <cell r="M787">
            <v>1559.1823408389953</v>
          </cell>
          <cell r="N787">
            <v>1559.1823408389953</v>
          </cell>
          <cell r="T787">
            <v>0</v>
          </cell>
          <cell r="U787">
            <v>0</v>
          </cell>
          <cell r="V787">
            <v>0</v>
          </cell>
          <cell r="X787">
            <v>3543.0173472995366</v>
          </cell>
          <cell r="Y787">
            <v>3668.4401613939408</v>
          </cell>
          <cell r="AA787">
            <v>0</v>
          </cell>
          <cell r="AB787">
            <v>3543.0173472995366</v>
          </cell>
          <cell r="AC787" t="str">
            <v>Importado</v>
          </cell>
          <cell r="AD787" t="str">
            <v xml:space="preserve"> GCS</v>
          </cell>
          <cell r="AE787" t="str">
            <v>EXCLUSIVE</v>
          </cell>
        </row>
        <row r="788">
          <cell r="A788" t="str">
            <v>26284BR-BN</v>
          </cell>
          <cell r="B788" t="str">
            <v>DUCHA MANUAL ELÍPTICA GCS BN</v>
          </cell>
          <cell r="C788" t="str">
            <v>Statement &amp; Anthem</v>
          </cell>
          <cell r="D788" t="str">
            <v>Metais</v>
          </cell>
          <cell r="E788" t="str">
            <v>3924.90.00</v>
          </cell>
          <cell r="F788">
            <v>3103.09</v>
          </cell>
          <cell r="L788">
            <v>567.80883862859821</v>
          </cell>
          <cell r="M788">
            <v>476.17398282686474</v>
          </cell>
          <cell r="N788">
            <v>476.17398282686474</v>
          </cell>
          <cell r="T788">
            <v>0</v>
          </cell>
          <cell r="U788">
            <v>0</v>
          </cell>
          <cell r="V788">
            <v>0</v>
          </cell>
          <cell r="X788">
            <v>1288.7099999999998</v>
          </cell>
          <cell r="Y788">
            <v>1334.330334</v>
          </cell>
          <cell r="AA788">
            <v>0</v>
          </cell>
          <cell r="AB788">
            <v>1288.7099999999998</v>
          </cell>
          <cell r="AC788" t="str">
            <v>Importado</v>
          </cell>
          <cell r="AD788" t="str">
            <v xml:space="preserve"> GCS</v>
          </cell>
          <cell r="AE788" t="str">
            <v>EXCLUSIVE</v>
          </cell>
        </row>
        <row r="789">
          <cell r="A789" t="str">
            <v>26290BR-BN</v>
          </cell>
          <cell r="B789" t="str">
            <v>CHUV PAREDE GCS - 135-150MM BN</v>
          </cell>
          <cell r="C789" t="str">
            <v>Statement &amp; Anthem</v>
          </cell>
          <cell r="D789" t="str">
            <v>Metais</v>
          </cell>
          <cell r="E789" t="str">
            <v>3924.90.00</v>
          </cell>
          <cell r="F789">
            <v>4159.2</v>
          </cell>
          <cell r="L789">
            <v>765.06413445299404</v>
          </cell>
          <cell r="M789">
            <v>641.59557096778462</v>
          </cell>
          <cell r="N789">
            <v>641.59557096778462</v>
          </cell>
          <cell r="T789">
            <v>0</v>
          </cell>
          <cell r="U789">
            <v>0</v>
          </cell>
          <cell r="V789">
            <v>0</v>
          </cell>
          <cell r="X789">
            <v>1727.31</v>
          </cell>
          <cell r="Y789">
            <v>1788.4567740000002</v>
          </cell>
          <cell r="AA789">
            <v>0</v>
          </cell>
          <cell r="AB789">
            <v>1727.31</v>
          </cell>
          <cell r="AC789" t="str">
            <v>Importado</v>
          </cell>
          <cell r="AD789" t="str">
            <v xml:space="preserve"> GCS</v>
          </cell>
          <cell r="AE789" t="str">
            <v>EXCLUSIVE</v>
          </cell>
        </row>
        <row r="790">
          <cell r="A790" t="str">
            <v>26291BR-BN</v>
          </cell>
          <cell r="B790" t="str">
            <v>CHUV RED TETO GCS KATALYST - 254MM BN</v>
          </cell>
          <cell r="C790" t="str">
            <v>Statement &amp; Anthem</v>
          </cell>
          <cell r="D790" t="str">
            <v>Metais</v>
          </cell>
          <cell r="E790" t="str">
            <v>7418.20.00</v>
          </cell>
          <cell r="F790">
            <v>12599.53</v>
          </cell>
          <cell r="L790">
            <v>2456.8020012784873</v>
          </cell>
          <cell r="M790">
            <v>2060.3152229741781</v>
          </cell>
          <cell r="N790">
            <v>2060.3152229741781</v>
          </cell>
          <cell r="T790">
            <v>0</v>
          </cell>
          <cell r="U790">
            <v>0</v>
          </cell>
          <cell r="V790">
            <v>0</v>
          </cell>
          <cell r="X790">
            <v>5232.566089265737</v>
          </cell>
          <cell r="Y790">
            <v>5417.798928825745</v>
          </cell>
          <cell r="AA790">
            <v>0</v>
          </cell>
          <cell r="AB790">
            <v>5232.566089265737</v>
          </cell>
          <cell r="AC790" t="str">
            <v>Importado</v>
          </cell>
          <cell r="AD790" t="str">
            <v xml:space="preserve"> GCS</v>
          </cell>
          <cell r="AE790" t="str">
            <v>EXCLUSIVE</v>
          </cell>
        </row>
        <row r="791">
          <cell r="A791" t="str">
            <v>26294BR-BN</v>
          </cell>
          <cell r="B791" t="str">
            <v>CHUV OVAL TETO GCS - 305MM BN</v>
          </cell>
          <cell r="C791" t="str">
            <v>Statement &amp; Anthem</v>
          </cell>
          <cell r="D791" t="str">
            <v>Metais</v>
          </cell>
          <cell r="E791" t="str">
            <v>3924.90.00</v>
          </cell>
          <cell r="F791">
            <v>15527.89</v>
          </cell>
          <cell r="L791">
            <v>2841.3201310408454</v>
          </cell>
          <cell r="M791">
            <v>2382.7785536970778</v>
          </cell>
          <cell r="N791">
            <v>2382.7785536970778</v>
          </cell>
          <cell r="T791">
            <v>0</v>
          </cell>
          <cell r="U791">
            <v>0</v>
          </cell>
          <cell r="V791">
            <v>0</v>
          </cell>
          <cell r="X791">
            <v>6448.71</v>
          </cell>
          <cell r="Y791">
            <v>6676.9943340000009</v>
          </cell>
          <cell r="AA791">
            <v>0</v>
          </cell>
          <cell r="AB791">
            <v>6448.71</v>
          </cell>
          <cell r="AC791" t="str">
            <v>Importado</v>
          </cell>
          <cell r="AD791" t="str">
            <v xml:space="preserve"> GCS</v>
          </cell>
          <cell r="AE791" t="str">
            <v>EXCLUSIVE</v>
          </cell>
        </row>
        <row r="792">
          <cell r="A792" t="str">
            <v>26297BR-BN</v>
          </cell>
          <cell r="B792" t="str">
            <v>CHUV OVAL MULTIF TETO GCS - 356MM BN</v>
          </cell>
          <cell r="C792" t="str">
            <v>Statement &amp; Anthem</v>
          </cell>
          <cell r="D792" t="str">
            <v>Metais</v>
          </cell>
          <cell r="E792" t="str">
            <v>3924.90.00</v>
          </cell>
          <cell r="F792">
            <v>19255.330000000002</v>
          </cell>
          <cell r="L792">
            <v>3522.8624142787785</v>
          </cell>
          <cell r="M792">
            <v>2954.3313041934425</v>
          </cell>
          <cell r="N792">
            <v>2954.3313041934425</v>
          </cell>
          <cell r="T792">
            <v>0</v>
          </cell>
          <cell r="U792">
            <v>0</v>
          </cell>
          <cell r="V792">
            <v>0</v>
          </cell>
          <cell r="X792">
            <v>7996.7099999999991</v>
          </cell>
          <cell r="Y792">
            <v>8279.7935340000004</v>
          </cell>
          <cell r="AA792">
            <v>0</v>
          </cell>
          <cell r="AB792">
            <v>7996.7099999999991</v>
          </cell>
          <cell r="AC792" t="str">
            <v>Importado</v>
          </cell>
          <cell r="AD792" t="str">
            <v xml:space="preserve"> GCS</v>
          </cell>
          <cell r="AE792" t="str">
            <v>EXCLUSIVE</v>
          </cell>
        </row>
        <row r="793">
          <cell r="A793" t="str">
            <v>26299BR-BN</v>
          </cell>
          <cell r="B793" t="str">
            <v>DUCHA LAT REDONDA GCS BN</v>
          </cell>
          <cell r="C793" t="str">
            <v>Statement &amp; Anthem</v>
          </cell>
          <cell r="D793" t="str">
            <v>Metais</v>
          </cell>
          <cell r="E793" t="str">
            <v>3924.90.00</v>
          </cell>
          <cell r="F793">
            <v>3103.09</v>
          </cell>
          <cell r="L793">
            <v>567.80883862859821</v>
          </cell>
          <cell r="M793">
            <v>476.17398282686474</v>
          </cell>
          <cell r="N793">
            <v>476.17398282686474</v>
          </cell>
          <cell r="T793">
            <v>0</v>
          </cell>
          <cell r="U793">
            <v>0</v>
          </cell>
          <cell r="V793">
            <v>0</v>
          </cell>
          <cell r="X793">
            <v>1288.7099999999998</v>
          </cell>
          <cell r="Y793">
            <v>1334.330334</v>
          </cell>
          <cell r="AA793">
            <v>0</v>
          </cell>
          <cell r="AB793">
            <v>1288.7099999999998</v>
          </cell>
          <cell r="AC793" t="str">
            <v>Importado</v>
          </cell>
          <cell r="AD793" t="str">
            <v xml:space="preserve"> GCS</v>
          </cell>
          <cell r="AE793" t="str">
            <v>EXCLUSIVE</v>
          </cell>
        </row>
        <row r="794">
          <cell r="A794" t="str">
            <v>26300BR-BN</v>
          </cell>
          <cell r="B794" t="str">
            <v>DUCHA LAT OVAL GCS BN</v>
          </cell>
          <cell r="C794" t="str">
            <v>Statement &amp; Anthem</v>
          </cell>
          <cell r="D794" t="str">
            <v>Metais</v>
          </cell>
          <cell r="E794" t="str">
            <v>3924.90.00</v>
          </cell>
          <cell r="F794">
            <v>4659.3</v>
          </cell>
          <cell r="L794">
            <v>845.86260302312508</v>
          </cell>
          <cell r="M794">
            <v>709.35451723264953</v>
          </cell>
          <cell r="N794">
            <v>709.35451723264953</v>
          </cell>
          <cell r="T794">
            <v>0</v>
          </cell>
          <cell r="U794">
            <v>0</v>
          </cell>
          <cell r="V794">
            <v>0</v>
          </cell>
          <cell r="X794">
            <v>1935</v>
          </cell>
          <cell r="Y794">
            <v>2003.4990000000003</v>
          </cell>
          <cell r="AA794">
            <v>0</v>
          </cell>
          <cell r="AB794">
            <v>1935</v>
          </cell>
          <cell r="AC794" t="str">
            <v>Importado</v>
          </cell>
          <cell r="AD794" t="str">
            <v xml:space="preserve"> GCS</v>
          </cell>
          <cell r="AE794" t="str">
            <v>EXCLUSIVE</v>
          </cell>
        </row>
        <row r="795">
          <cell r="A795" t="str">
            <v>26346BR-9-BN</v>
          </cell>
          <cell r="B795" t="str">
            <v>ACAB. TERMOSTÁTICA TRIM GCS - 2 SAÍDAS BN</v>
          </cell>
          <cell r="C795" t="str">
            <v>Statement &amp; Anthem</v>
          </cell>
          <cell r="D795" t="str">
            <v>Metais</v>
          </cell>
          <cell r="E795" t="str">
            <v>8481.90.90</v>
          </cell>
          <cell r="F795">
            <v>6560.02</v>
          </cell>
          <cell r="L795">
            <v>1302.415718284893</v>
          </cell>
          <cell r="M795">
            <v>1092.2275908383397</v>
          </cell>
          <cell r="N795">
            <v>1092.2275908383397</v>
          </cell>
          <cell r="T795">
            <v>0</v>
          </cell>
          <cell r="U795">
            <v>0</v>
          </cell>
          <cell r="V795">
            <v>0</v>
          </cell>
          <cell r="X795">
            <v>2724.3651243798872</v>
          </cell>
          <cell r="Y795">
            <v>2820.8076497829356</v>
          </cell>
          <cell r="AA795">
            <v>0</v>
          </cell>
          <cell r="AB795">
            <v>2724.3651243798872</v>
          </cell>
          <cell r="AC795" t="str">
            <v>Importado</v>
          </cell>
          <cell r="AD795" t="str">
            <v xml:space="preserve"> GCS</v>
          </cell>
          <cell r="AE795" t="str">
            <v>EXCLUSIVE</v>
          </cell>
        </row>
        <row r="796">
          <cell r="A796" t="str">
            <v>26348BR-9-BN</v>
          </cell>
          <cell r="B796" t="str">
            <v>ACAB. TERMOSTÁTICA TRIM GCS - 4 SAÍDAS BN</v>
          </cell>
          <cell r="C796" t="str">
            <v>Statement &amp; Anthem</v>
          </cell>
          <cell r="D796" t="str">
            <v>Metais</v>
          </cell>
          <cell r="E796" t="str">
            <v>8481.90.90</v>
          </cell>
          <cell r="F796">
            <v>10559.36</v>
          </cell>
          <cell r="L796">
            <v>2096.4380753599735</v>
          </cell>
          <cell r="M796">
            <v>1758.1080113249345</v>
          </cell>
          <cell r="N796">
            <v>1758.1080113249345</v>
          </cell>
          <cell r="T796">
            <v>0</v>
          </cell>
          <cell r="U796">
            <v>0</v>
          </cell>
          <cell r="V796">
            <v>0</v>
          </cell>
          <cell r="X796">
            <v>4385.2839748080105</v>
          </cell>
          <cell r="Y796">
            <v>4540.5230275162148</v>
          </cell>
          <cell r="AA796">
            <v>0</v>
          </cell>
          <cell r="AB796">
            <v>4385.2839748080105</v>
          </cell>
          <cell r="AC796" t="str">
            <v>Importado</v>
          </cell>
          <cell r="AD796" t="str">
            <v xml:space="preserve"> GCS</v>
          </cell>
          <cell r="AE796" t="str">
            <v>EXCLUSIVE</v>
          </cell>
        </row>
        <row r="797">
          <cell r="A797" t="str">
            <v>28267BR-CP</v>
          </cell>
          <cell r="B797" t="str">
            <v>COMPONENTS - MON SEMI PROF COZ CP</v>
          </cell>
          <cell r="C797" t="str">
            <v>Components</v>
          </cell>
          <cell r="D797" t="str">
            <v>Metais</v>
          </cell>
          <cell r="E797" t="str">
            <v>8481.80.19</v>
          </cell>
          <cell r="F797">
            <v>15367.44</v>
          </cell>
          <cell r="L797">
            <v>3163.2959625517833</v>
          </cell>
          <cell r="M797">
            <v>2652.7928677307464</v>
          </cell>
          <cell r="N797">
            <v>2652.7928677307464</v>
          </cell>
          <cell r="T797">
            <v>0</v>
          </cell>
          <cell r="U797">
            <v>0</v>
          </cell>
          <cell r="V797">
            <v>0</v>
          </cell>
          <cell r="X797">
            <v>6252.8917018252596</v>
          </cell>
          <cell r="Y797">
            <v>6474.2440680698746</v>
          </cell>
          <cell r="AA797">
            <v>0</v>
          </cell>
          <cell r="AB797">
            <v>6252.8917018252596</v>
          </cell>
          <cell r="AC797" t="str">
            <v>Importado</v>
          </cell>
          <cell r="AD797" t="str">
            <v xml:space="preserve"> Components</v>
          </cell>
          <cell r="AE797" t="str">
            <v>EXCLUSIVE</v>
          </cell>
        </row>
        <row r="798">
          <cell r="A798" t="str">
            <v>28267BR-VS</v>
          </cell>
          <cell r="B798" t="str">
            <v>COMPONENTS - MON SEMI PROF COZ VS</v>
          </cell>
          <cell r="C798" t="str">
            <v>Components</v>
          </cell>
          <cell r="D798" t="str">
            <v>Metais</v>
          </cell>
          <cell r="E798" t="str">
            <v>8481.80.19</v>
          </cell>
          <cell r="F798">
            <v>16904.189999999999</v>
          </cell>
          <cell r="L798">
            <v>3479.6255588069625</v>
          </cell>
          <cell r="M798">
            <v>2918.0721545038214</v>
          </cell>
          <cell r="N798">
            <v>2918.0721545038214</v>
          </cell>
          <cell r="T798">
            <v>0</v>
          </cell>
          <cell r="U798">
            <v>0</v>
          </cell>
          <cell r="V798">
            <v>0</v>
          </cell>
          <cell r="X798">
            <v>6878.1808720077861</v>
          </cell>
          <cell r="Y798">
            <v>7121.6684748768621</v>
          </cell>
          <cell r="AA798">
            <v>0</v>
          </cell>
          <cell r="AB798">
            <v>6878.1808720077861</v>
          </cell>
          <cell r="AC798" t="str">
            <v>Importado</v>
          </cell>
          <cell r="AD798" t="str">
            <v xml:space="preserve"> Components</v>
          </cell>
          <cell r="AE798" t="str">
            <v>EXCLUSIVE</v>
          </cell>
        </row>
        <row r="799">
          <cell r="A799" t="str">
            <v>28267BR-2MB</v>
          </cell>
          <cell r="B799" t="str">
            <v>COMPONENTS - MON SEMI PROF COZ 2MB</v>
          </cell>
          <cell r="C799" t="str">
            <v>Components</v>
          </cell>
          <cell r="D799" t="str">
            <v>Metais</v>
          </cell>
          <cell r="E799" t="str">
            <v>8481.80.19</v>
          </cell>
          <cell r="F799">
            <v>19977.68</v>
          </cell>
          <cell r="L799">
            <v>4112.2847513173192</v>
          </cell>
          <cell r="M799">
            <v>3448.6307280499709</v>
          </cell>
          <cell r="N799">
            <v>3448.6307280499709</v>
          </cell>
          <cell r="T799">
            <v>0</v>
          </cell>
          <cell r="U799">
            <v>0</v>
          </cell>
          <cell r="V799">
            <v>0</v>
          </cell>
          <cell r="X799">
            <v>8128.7592123728382</v>
          </cell>
          <cell r="Y799">
            <v>8416.517288490837</v>
          </cell>
          <cell r="AA799">
            <v>0</v>
          </cell>
          <cell r="AB799">
            <v>8128.7592123728382</v>
          </cell>
          <cell r="AC799" t="str">
            <v>Importado</v>
          </cell>
          <cell r="AD799" t="str">
            <v xml:space="preserve"> Components</v>
          </cell>
          <cell r="AE799" t="str">
            <v>EXCLUSIVE</v>
          </cell>
        </row>
        <row r="800">
          <cell r="A800" t="str">
            <v>28267BR-BL</v>
          </cell>
          <cell r="B800" t="str">
            <v>COMPONENTS - MON SEMI PROF COZ BL</v>
          </cell>
          <cell r="C800" t="str">
            <v>Components</v>
          </cell>
          <cell r="D800" t="str">
            <v>Metais</v>
          </cell>
          <cell r="E800" t="str">
            <v>8481.80.19</v>
          </cell>
          <cell r="F800">
            <v>19209.3</v>
          </cell>
          <cell r="L800">
            <v>3954.11995318973</v>
          </cell>
          <cell r="M800">
            <v>3315.9910846634334</v>
          </cell>
          <cell r="N800">
            <v>3315.9910846634334</v>
          </cell>
          <cell r="T800">
            <v>0</v>
          </cell>
          <cell r="U800">
            <v>0</v>
          </cell>
          <cell r="V800">
            <v>0</v>
          </cell>
          <cell r="X800">
            <v>7816.1146272815749</v>
          </cell>
          <cell r="Y800">
            <v>8092.8050850873433</v>
          </cell>
          <cell r="AA800">
            <v>0</v>
          </cell>
          <cell r="AB800">
            <v>7816.1146272815749</v>
          </cell>
          <cell r="AC800" t="str">
            <v>Importado</v>
          </cell>
          <cell r="AD800" t="str">
            <v xml:space="preserve"> Components</v>
          </cell>
          <cell r="AE800" t="str">
            <v>EXCLUSIVE</v>
          </cell>
        </row>
        <row r="801">
          <cell r="A801" t="str">
            <v>28268BR-CP</v>
          </cell>
          <cell r="B801" t="str">
            <v>COMPONENTS - MIST MON COZ CP</v>
          </cell>
          <cell r="C801" t="str">
            <v>Components</v>
          </cell>
          <cell r="D801" t="str">
            <v>Metais</v>
          </cell>
          <cell r="E801" t="str">
            <v>8481.80.19</v>
          </cell>
          <cell r="F801">
            <v>13917.63</v>
          </cell>
          <cell r="L801">
            <v>2867.2311577592791</v>
          </cell>
          <cell r="M801">
            <v>2404.5079737981273</v>
          </cell>
          <cell r="N801">
            <v>2404.5079737981273</v>
          </cell>
          <cell r="T801">
            <v>0</v>
          </cell>
          <cell r="U801">
            <v>0</v>
          </cell>
          <cell r="V801">
            <v>0</v>
          </cell>
          <cell r="X801">
            <v>5667.6599742204271</v>
          </cell>
          <cell r="Y801">
            <v>5868.2951373078313</v>
          </cell>
          <cell r="AA801">
            <v>0</v>
          </cell>
          <cell r="AB801">
            <v>5667.6599742204271</v>
          </cell>
          <cell r="AC801" t="str">
            <v>Importado</v>
          </cell>
          <cell r="AD801" t="str">
            <v xml:space="preserve"> Components</v>
          </cell>
          <cell r="AE801" t="str">
            <v>EXCLUSIVE</v>
          </cell>
        </row>
        <row r="802">
          <cell r="A802" t="str">
            <v>28268BR-VS</v>
          </cell>
          <cell r="B802" t="str">
            <v>COMPONENTS - MIST MON COZ VS</v>
          </cell>
          <cell r="C802" t="str">
            <v>Components</v>
          </cell>
          <cell r="D802" t="str">
            <v>Metais</v>
          </cell>
          <cell r="E802" t="str">
            <v>8481.80.19</v>
          </cell>
          <cell r="F802">
            <v>15309.39</v>
          </cell>
          <cell r="L802">
            <v>3153.954273535207</v>
          </cell>
          <cell r="M802">
            <v>2644.95877117794</v>
          </cell>
          <cell r="N802">
            <v>2644.95877117794</v>
          </cell>
          <cell r="T802">
            <v>0</v>
          </cell>
          <cell r="U802">
            <v>0</v>
          </cell>
          <cell r="V802">
            <v>0</v>
          </cell>
          <cell r="X802">
            <v>6234.4259716424704</v>
          </cell>
          <cell r="Y802">
            <v>6455.1246510386145</v>
          </cell>
          <cell r="AA802">
            <v>0</v>
          </cell>
          <cell r="AB802">
            <v>6234.4259716424704</v>
          </cell>
          <cell r="AC802" t="str">
            <v>Importado</v>
          </cell>
          <cell r="AD802" t="str">
            <v xml:space="preserve"> Components</v>
          </cell>
          <cell r="AE802" t="str">
            <v>EXCLUSIVE</v>
          </cell>
        </row>
        <row r="803">
          <cell r="A803" t="str">
            <v>28268BR-2MB</v>
          </cell>
          <cell r="B803" t="str">
            <v>COMPONENTS - MIST MON COZ 2MB</v>
          </cell>
          <cell r="C803" t="str">
            <v>Components</v>
          </cell>
          <cell r="D803" t="str">
            <v>Metais</v>
          </cell>
          <cell r="E803" t="str">
            <v>8481.80.19</v>
          </cell>
          <cell r="F803">
            <v>18092.919999999998</v>
          </cell>
          <cell r="L803">
            <v>3727.4005050870624</v>
          </cell>
          <cell r="M803">
            <v>3125.8603659375653</v>
          </cell>
          <cell r="N803">
            <v>3125.8603659375653</v>
          </cell>
          <cell r="T803">
            <v>0</v>
          </cell>
          <cell r="U803">
            <v>0</v>
          </cell>
          <cell r="V803">
            <v>0</v>
          </cell>
          <cell r="X803">
            <v>7367.9579664865551</v>
          </cell>
          <cell r="Y803">
            <v>7628.78367850018</v>
          </cell>
          <cell r="AA803">
            <v>0</v>
          </cell>
          <cell r="AB803">
            <v>7367.9579664865551</v>
          </cell>
          <cell r="AC803" t="str">
            <v>Importado</v>
          </cell>
          <cell r="AD803" t="str">
            <v xml:space="preserve"> Components</v>
          </cell>
          <cell r="AE803" t="str">
            <v>EXCLUSIVE</v>
          </cell>
        </row>
        <row r="804">
          <cell r="A804" t="str">
            <v>28268BR-BL</v>
          </cell>
          <cell r="B804" t="str">
            <v>COMPONENTS - MIST MON COZ BL</v>
          </cell>
          <cell r="C804" t="str">
            <v>Components</v>
          </cell>
          <cell r="D804" t="str">
            <v>Metais</v>
          </cell>
          <cell r="E804" t="str">
            <v>8481.80.19</v>
          </cell>
          <cell r="F804">
            <v>17397.04</v>
          </cell>
          <cell r="L804">
            <v>3584.0389471990984</v>
          </cell>
          <cell r="M804">
            <v>3005.634967247659</v>
          </cell>
          <cell r="N804">
            <v>3005.634967247659</v>
          </cell>
          <cell r="T804">
            <v>0</v>
          </cell>
          <cell r="U804">
            <v>0</v>
          </cell>
          <cell r="V804">
            <v>0</v>
          </cell>
          <cell r="X804">
            <v>7084.5749677755339</v>
          </cell>
          <cell r="Y804">
            <v>7335.3689216347884</v>
          </cell>
          <cell r="AA804">
            <v>0</v>
          </cell>
          <cell r="AB804">
            <v>7084.5749677755339</v>
          </cell>
          <cell r="AC804" t="str">
            <v>Importado</v>
          </cell>
          <cell r="AD804" t="str">
            <v xml:space="preserve"> Components</v>
          </cell>
          <cell r="AE804" t="str">
            <v>EXCLUSIVE</v>
          </cell>
        </row>
        <row r="805">
          <cell r="A805" t="str">
            <v>28269BR-CP</v>
          </cell>
          <cell r="B805" t="str">
            <v>COMPONENTS - MIST MON COZ QUAD CP</v>
          </cell>
          <cell r="C805" t="str">
            <v>Components</v>
          </cell>
          <cell r="D805" t="str">
            <v>Metais</v>
          </cell>
          <cell r="E805" t="str">
            <v>8481.80.19</v>
          </cell>
          <cell r="F805">
            <v>13917.63</v>
          </cell>
          <cell r="L805">
            <v>2838.4296025081258</v>
          </cell>
          <cell r="M805">
            <v>2380.3545081552293</v>
          </cell>
          <cell r="N805">
            <v>2380.3545081552293</v>
          </cell>
          <cell r="T805">
            <v>0</v>
          </cell>
          <cell r="U805">
            <v>0</v>
          </cell>
          <cell r="V805">
            <v>0</v>
          </cell>
          <cell r="X805">
            <v>5610.7278983218712</v>
          </cell>
          <cell r="Y805">
            <v>5809.3476659224661</v>
          </cell>
          <cell r="AA805">
            <v>0</v>
          </cell>
          <cell r="AB805">
            <v>5610.7278983218712</v>
          </cell>
          <cell r="AC805" t="str">
            <v>Importado</v>
          </cell>
          <cell r="AD805" t="str">
            <v xml:space="preserve"> Components</v>
          </cell>
          <cell r="AE805" t="str">
            <v>EXCLUSIVE</v>
          </cell>
        </row>
        <row r="806">
          <cell r="A806" t="str">
            <v>28269BR-VS</v>
          </cell>
          <cell r="B806" t="str">
            <v>COMPONENTS - MIST MON QUAD COZ VS</v>
          </cell>
          <cell r="C806" t="str">
            <v>Components</v>
          </cell>
          <cell r="D806" t="str">
            <v>Metais</v>
          </cell>
          <cell r="E806" t="str">
            <v>8481.80.19</v>
          </cell>
          <cell r="F806">
            <v>14233.9</v>
          </cell>
          <cell r="L806">
            <v>3122.2725627589389</v>
          </cell>
          <cell r="M806">
            <v>2618.3899589707526</v>
          </cell>
          <cell r="N806">
            <v>2618.3899589707526</v>
          </cell>
          <cell r="T806">
            <v>0</v>
          </cell>
          <cell r="U806">
            <v>0</v>
          </cell>
          <cell r="V806">
            <v>0</v>
          </cell>
          <cell r="X806">
            <v>6171.8006881540587</v>
          </cell>
          <cell r="Y806">
            <v>6390.282432514713</v>
          </cell>
          <cell r="AA806">
            <v>0</v>
          </cell>
          <cell r="AB806">
            <v>6171.8006881540587</v>
          </cell>
          <cell r="AC806" t="str">
            <v>Importado</v>
          </cell>
          <cell r="AD806" t="str">
            <v xml:space="preserve"> Components</v>
          </cell>
          <cell r="AE806" t="str">
            <v>EXCLUSIVE</v>
          </cell>
        </row>
        <row r="807">
          <cell r="A807" t="str">
            <v>28269BR-2MB</v>
          </cell>
          <cell r="B807" t="str">
            <v>COMPONENTS - MIST MON QUAD COZ 2MB</v>
          </cell>
          <cell r="C807" t="str">
            <v>Components</v>
          </cell>
          <cell r="D807" t="str">
            <v>Metais</v>
          </cell>
          <cell r="E807" t="str">
            <v>8481.80.19</v>
          </cell>
          <cell r="F807">
            <v>16821.88</v>
          </cell>
          <cell r="L807">
            <v>3689.9584832605642</v>
          </cell>
          <cell r="M807">
            <v>3094.4608606017987</v>
          </cell>
          <cell r="N807">
            <v>3094.4608606017987</v>
          </cell>
          <cell r="T807">
            <v>0</v>
          </cell>
          <cell r="U807">
            <v>0</v>
          </cell>
          <cell r="V807">
            <v>0</v>
          </cell>
          <cell r="X807">
            <v>7293.9462678184327</v>
          </cell>
          <cell r="Y807">
            <v>7552.1519656992059</v>
          </cell>
          <cell r="AA807">
            <v>0</v>
          </cell>
          <cell r="AB807">
            <v>7293.9462678184327</v>
          </cell>
          <cell r="AC807" t="str">
            <v>Importado</v>
          </cell>
          <cell r="AD807" t="str">
            <v xml:space="preserve"> Components</v>
          </cell>
          <cell r="AE807" t="str">
            <v>EXCLUSIVE</v>
          </cell>
        </row>
        <row r="808">
          <cell r="A808" t="str">
            <v>28269BR-BL</v>
          </cell>
          <cell r="B808" t="str">
            <v>COMPONENTS - MIST MON QUAD COZ BL</v>
          </cell>
          <cell r="C808" t="str">
            <v>Components</v>
          </cell>
          <cell r="D808" t="str">
            <v>Metais</v>
          </cell>
          <cell r="E808" t="str">
            <v>8481.80.19</v>
          </cell>
          <cell r="F808">
            <v>16174.89</v>
          </cell>
          <cell r="L808">
            <v>3548.0370031351576</v>
          </cell>
          <cell r="M808">
            <v>2975.443135194037</v>
          </cell>
          <cell r="N808">
            <v>2975.443135194037</v>
          </cell>
          <cell r="T808">
            <v>0</v>
          </cell>
          <cell r="U808">
            <v>0</v>
          </cell>
          <cell r="V808">
            <v>0</v>
          </cell>
          <cell r="X808">
            <v>7013.409872902339</v>
          </cell>
          <cell r="Y808">
            <v>7261.6845824030825</v>
          </cell>
          <cell r="AA808">
            <v>0</v>
          </cell>
          <cell r="AB808">
            <v>7013.409872902339</v>
          </cell>
          <cell r="AC808" t="str">
            <v>Importado</v>
          </cell>
          <cell r="AD808" t="str">
            <v xml:space="preserve"> Components</v>
          </cell>
          <cell r="AE808" t="str">
            <v>EXCLUSIVE</v>
          </cell>
        </row>
        <row r="809">
          <cell r="A809" t="str">
            <v>28276BR-CP</v>
          </cell>
          <cell r="B809" t="str">
            <v>COMPONENTS - TORN COZ PAR CP</v>
          </cell>
          <cell r="C809" t="str">
            <v>Components</v>
          </cell>
          <cell r="D809" t="str">
            <v>Metais</v>
          </cell>
          <cell r="E809" t="str">
            <v>8481.80.19</v>
          </cell>
          <cell r="F809">
            <v>18682.66</v>
          </cell>
          <cell r="L809">
            <v>4300.7309501995478</v>
          </cell>
          <cell r="M809">
            <v>3606.6648602537998</v>
          </cell>
          <cell r="N809">
            <v>3606.6648602537998</v>
          </cell>
          <cell r="T809">
            <v>0</v>
          </cell>
          <cell r="U809">
            <v>0</v>
          </cell>
          <cell r="V809">
            <v>0</v>
          </cell>
          <cell r="X809">
            <v>8501.2610861085632</v>
          </cell>
          <cell r="Y809">
            <v>8802.205728556808</v>
          </cell>
          <cell r="AA809">
            <v>0</v>
          </cell>
          <cell r="AB809">
            <v>8501.2610861085632</v>
          </cell>
          <cell r="AC809" t="str">
            <v>Importado</v>
          </cell>
          <cell r="AD809" t="str">
            <v xml:space="preserve"> Components</v>
          </cell>
          <cell r="AE809" t="str">
            <v>EXCLUSIVE</v>
          </cell>
        </row>
        <row r="810">
          <cell r="A810" t="str">
            <v>28276BR-VS</v>
          </cell>
          <cell r="B810" t="str">
            <v>COMPONENTS - TORN COZ PAR VS</v>
          </cell>
          <cell r="C810" t="str">
            <v>Components</v>
          </cell>
          <cell r="D810" t="str">
            <v>Metais</v>
          </cell>
          <cell r="E810" t="str">
            <v>8481.80.19</v>
          </cell>
          <cell r="F810">
            <v>20550.93</v>
          </cell>
          <cell r="L810">
            <v>4730.8040452195028</v>
          </cell>
          <cell r="M810">
            <v>3967.3313462791793</v>
          </cell>
          <cell r="N810">
            <v>3967.3313462791793</v>
          </cell>
          <cell r="T810">
            <v>0</v>
          </cell>
          <cell r="U810">
            <v>0</v>
          </cell>
          <cell r="V810">
            <v>0</v>
          </cell>
          <cell r="X810">
            <v>9351.3871947194202</v>
          </cell>
          <cell r="Y810">
            <v>9682.4263014124881</v>
          </cell>
          <cell r="AA810">
            <v>0</v>
          </cell>
          <cell r="AB810">
            <v>9351.3871947194202</v>
          </cell>
          <cell r="AC810" t="str">
            <v>Importado</v>
          </cell>
          <cell r="AD810" t="str">
            <v xml:space="preserve"> Components</v>
          </cell>
          <cell r="AE810" t="str">
            <v>EXCLUSIVE</v>
          </cell>
        </row>
        <row r="811">
          <cell r="A811" t="str">
            <v>28276BR-2MB</v>
          </cell>
          <cell r="B811" t="str">
            <v>COMPONENTS - TORN COZ PAR 2MB</v>
          </cell>
          <cell r="C811" t="str">
            <v>Components</v>
          </cell>
          <cell r="D811" t="str">
            <v>Metais</v>
          </cell>
          <cell r="E811" t="str">
            <v>8481.80.19</v>
          </cell>
          <cell r="F811">
            <v>24287.46</v>
          </cell>
          <cell r="L811">
            <v>5590.9502352594118</v>
          </cell>
          <cell r="M811">
            <v>4688.6643183299393</v>
          </cell>
          <cell r="N811">
            <v>4688.6643183299393</v>
          </cell>
          <cell r="T811">
            <v>0</v>
          </cell>
          <cell r="U811">
            <v>0</v>
          </cell>
          <cell r="V811">
            <v>0</v>
          </cell>
          <cell r="X811">
            <v>11051.639411941132</v>
          </cell>
          <cell r="Y811">
            <v>11442.86744712385</v>
          </cell>
          <cell r="AA811">
            <v>0</v>
          </cell>
          <cell r="AB811">
            <v>11051.639411941132</v>
          </cell>
          <cell r="AC811" t="str">
            <v>Importado</v>
          </cell>
          <cell r="AD811" t="str">
            <v xml:space="preserve"> Components</v>
          </cell>
          <cell r="AE811" t="str">
            <v>EXCLUSIVE</v>
          </cell>
        </row>
        <row r="812">
          <cell r="A812" t="str">
            <v>28276BR-BL</v>
          </cell>
          <cell r="B812" t="str">
            <v>COMPONENTS - TORN COZ PAR BL</v>
          </cell>
          <cell r="C812" t="str">
            <v>Components</v>
          </cell>
          <cell r="D812" t="str">
            <v>Metais</v>
          </cell>
          <cell r="E812" t="str">
            <v>8481.80.19</v>
          </cell>
          <cell r="F812">
            <v>23353.33</v>
          </cell>
          <cell r="L812">
            <v>5375.9136877494357</v>
          </cell>
          <cell r="M812">
            <v>4508.33107531725</v>
          </cell>
          <cell r="N812">
            <v>4508.33107531725</v>
          </cell>
          <cell r="T812">
            <v>0</v>
          </cell>
          <cell r="U812">
            <v>0</v>
          </cell>
          <cell r="V812">
            <v>0</v>
          </cell>
          <cell r="X812">
            <v>10626.576357635704</v>
          </cell>
          <cell r="Y812">
            <v>11002.757160696008</v>
          </cell>
          <cell r="AA812">
            <v>0</v>
          </cell>
          <cell r="AB812">
            <v>10626.576357635704</v>
          </cell>
          <cell r="AC812" t="str">
            <v>Importado</v>
          </cell>
          <cell r="AD812" t="str">
            <v xml:space="preserve"> Components</v>
          </cell>
          <cell r="AE812" t="str">
            <v>EXCLUSIVE</v>
          </cell>
        </row>
        <row r="813">
          <cell r="A813" t="str">
            <v>28290BR-CP</v>
          </cell>
          <cell r="B813" t="str">
            <v>COMPONENTS - MIST MON COZ 360° CP</v>
          </cell>
          <cell r="C813" t="str">
            <v>Components</v>
          </cell>
          <cell r="D813" t="str">
            <v>Metais</v>
          </cell>
          <cell r="E813" t="str">
            <v>8481.80.19</v>
          </cell>
          <cell r="F813">
            <v>15745.93</v>
          </cell>
          <cell r="L813">
            <v>3237.853651497484</v>
          </cell>
          <cell r="M813">
            <v>2715.3181918898208</v>
          </cell>
          <cell r="N813">
            <v>2715.3181918898208</v>
          </cell>
          <cell r="T813">
            <v>0</v>
          </cell>
          <cell r="U813">
            <v>0</v>
          </cell>
          <cell r="V813">
            <v>0</v>
          </cell>
          <cell r="X813">
            <v>6400.2699933398326</v>
          </cell>
          <cell r="Y813">
            <v>6626.8395511040635</v>
          </cell>
          <cell r="AA813">
            <v>0</v>
          </cell>
          <cell r="AB813">
            <v>6400.2699933398326</v>
          </cell>
          <cell r="AC813" t="str">
            <v>Importado</v>
          </cell>
          <cell r="AD813" t="str">
            <v xml:space="preserve"> Components</v>
          </cell>
          <cell r="AE813" t="str">
            <v>EXCLUSIVE</v>
          </cell>
        </row>
        <row r="814">
          <cell r="A814" t="str">
            <v>28290BR-VS</v>
          </cell>
          <cell r="B814" t="str">
            <v>COMPONENTS - MIST MON COZ 360° VS</v>
          </cell>
          <cell r="C814" t="str">
            <v>Components</v>
          </cell>
          <cell r="D814" t="str">
            <v>Metais</v>
          </cell>
          <cell r="E814" t="str">
            <v>8481.80.19</v>
          </cell>
          <cell r="F814">
            <v>17320.53</v>
          </cell>
          <cell r="L814">
            <v>3561.6390166472329</v>
          </cell>
          <cell r="M814">
            <v>2986.8500110788032</v>
          </cell>
          <cell r="N814">
            <v>2986.8500110788032</v>
          </cell>
          <cell r="T814">
            <v>0</v>
          </cell>
          <cell r="U814">
            <v>0</v>
          </cell>
          <cell r="V814">
            <v>0</v>
          </cell>
          <cell r="X814">
            <v>7040.296992673816</v>
          </cell>
          <cell r="Y814">
            <v>7289.5235062144702</v>
          </cell>
          <cell r="AA814">
            <v>0</v>
          </cell>
          <cell r="AB814">
            <v>7040.296992673816</v>
          </cell>
          <cell r="AC814" t="str">
            <v>Importado</v>
          </cell>
          <cell r="AD814" t="str">
            <v xml:space="preserve"> Components</v>
          </cell>
          <cell r="AE814" t="str">
            <v>EXCLUSIVE</v>
          </cell>
        </row>
        <row r="815">
          <cell r="A815" t="str">
            <v>28290BR-2MB</v>
          </cell>
          <cell r="B815" t="str">
            <v>COMPONENTS - MIST MON COZ 360° 2MB</v>
          </cell>
          <cell r="C815" t="str">
            <v>Components</v>
          </cell>
          <cell r="D815" t="str">
            <v>Metais</v>
          </cell>
          <cell r="E815" t="str">
            <v>8481.80.19</v>
          </cell>
          <cell r="F815">
            <v>20469.71</v>
          </cell>
          <cell r="L815">
            <v>4209.2097469467299</v>
          </cell>
          <cell r="M815">
            <v>3529.9136494567674</v>
          </cell>
          <cell r="N815">
            <v>3529.9136494567674</v>
          </cell>
          <cell r="T815">
            <v>0</v>
          </cell>
          <cell r="U815">
            <v>0</v>
          </cell>
          <cell r="V815">
            <v>0</v>
          </cell>
          <cell r="X815">
            <v>8320.350991341782</v>
          </cell>
          <cell r="Y815">
            <v>8614.8914164352827</v>
          </cell>
          <cell r="AA815">
            <v>0</v>
          </cell>
          <cell r="AB815">
            <v>8320.350991341782</v>
          </cell>
          <cell r="AC815" t="str">
            <v>Importado</v>
          </cell>
          <cell r="AD815" t="str">
            <v xml:space="preserve"> Components</v>
          </cell>
          <cell r="AE815" t="str">
            <v>EXCLUSIVE</v>
          </cell>
        </row>
        <row r="816">
          <cell r="A816" t="str">
            <v>28290BR-BL</v>
          </cell>
          <cell r="B816" t="str">
            <v>COMPONENTS - MIST MON COZ 360° BL</v>
          </cell>
          <cell r="C816" t="str">
            <v>Components</v>
          </cell>
          <cell r="D816" t="str">
            <v>Metais</v>
          </cell>
          <cell r="E816" t="str">
            <v>8481.80.19</v>
          </cell>
          <cell r="F816">
            <v>19682.419999999998</v>
          </cell>
          <cell r="L816">
            <v>4047.3170643718545</v>
          </cell>
          <cell r="M816">
            <v>3394.1477398622756</v>
          </cell>
          <cell r="N816">
            <v>3394.1477398622756</v>
          </cell>
          <cell r="T816">
            <v>0</v>
          </cell>
          <cell r="U816">
            <v>0</v>
          </cell>
          <cell r="V816">
            <v>0</v>
          </cell>
          <cell r="X816">
            <v>8000.3374916747907</v>
          </cell>
          <cell r="Y816">
            <v>8283.5494388800798</v>
          </cell>
          <cell r="AA816">
            <v>0</v>
          </cell>
          <cell r="AB816">
            <v>8000.3374916747907</v>
          </cell>
          <cell r="AC816" t="str">
            <v>Importado</v>
          </cell>
          <cell r="AD816" t="str">
            <v xml:space="preserve"> Components</v>
          </cell>
          <cell r="AE816" t="str">
            <v>EXCLUSIVE</v>
          </cell>
        </row>
        <row r="817">
          <cell r="A817" t="str">
            <v>28791BR-7</v>
          </cell>
          <cell r="B817" t="str">
            <v>BACIA P CX ACOP VIVE PT</v>
          </cell>
          <cell r="C817" t="str">
            <v>Vive</v>
          </cell>
          <cell r="D817" t="str">
            <v>Louças</v>
          </cell>
          <cell r="E817" t="str">
            <v>6910.90.00</v>
          </cell>
          <cell r="F817">
            <v>4711.0700000000006</v>
          </cell>
          <cell r="L817">
            <v>1389.0559377569032</v>
          </cell>
          <cell r="M817">
            <v>1283.2231044039963</v>
          </cell>
          <cell r="N817">
            <v>1206.6127698127129</v>
          </cell>
          <cell r="T817">
            <v>0</v>
          </cell>
          <cell r="U817">
            <v>0</v>
          </cell>
          <cell r="V817">
            <v>0</v>
          </cell>
          <cell r="X817">
            <v>2732.5180999999993</v>
          </cell>
          <cell r="Y817">
            <v>2829.2492407399995</v>
          </cell>
          <cell r="AA817">
            <v>0</v>
          </cell>
          <cell r="AB817">
            <v>2732.5180999999993</v>
          </cell>
          <cell r="AC817" t="str">
            <v>Nacional</v>
          </cell>
          <cell r="AD817" t="str">
            <v xml:space="preserve"> Vive</v>
          </cell>
          <cell r="AE817" t="str">
            <v>EXCLUSIVE</v>
          </cell>
        </row>
        <row r="818">
          <cell r="A818" t="str">
            <v>28792BR-7</v>
          </cell>
          <cell r="B818" t="str">
            <v>CX ACOP DUAL-FLUSH VIVE PT</v>
          </cell>
          <cell r="C818" t="str">
            <v>Vive</v>
          </cell>
          <cell r="D818" t="str">
            <v>Louças</v>
          </cell>
          <cell r="E818" t="str">
            <v>6910.90.00</v>
          </cell>
          <cell r="F818">
            <v>998.82</v>
          </cell>
          <cell r="L818">
            <v>415.99323565430069</v>
          </cell>
          <cell r="M818">
            <v>384.29851293778256</v>
          </cell>
          <cell r="N818">
            <v>361.35531813552689</v>
          </cell>
          <cell r="T818">
            <v>0</v>
          </cell>
          <cell r="U818">
            <v>0</v>
          </cell>
          <cell r="V818">
            <v>0</v>
          </cell>
          <cell r="X818">
            <v>553.43860000000029</v>
          </cell>
          <cell r="Y818">
            <v>573.03032644000041</v>
          </cell>
          <cell r="AA818">
            <v>0</v>
          </cell>
          <cell r="AB818">
            <v>553.43860000000029</v>
          </cell>
          <cell r="AC818" t="str">
            <v>Nacional</v>
          </cell>
          <cell r="AD818" t="str">
            <v xml:space="preserve"> Vive</v>
          </cell>
          <cell r="AE818" t="str">
            <v>EXCLUSIVE</v>
          </cell>
        </row>
        <row r="819">
          <cell r="A819" t="str">
            <v>28781BR-7</v>
          </cell>
          <cell r="B819" t="str">
            <v>ASS P BACIA VIVE - SOFT CLOSE PT</v>
          </cell>
          <cell r="C819" t="str">
            <v>Vive</v>
          </cell>
          <cell r="D819" t="str">
            <v>Louças</v>
          </cell>
          <cell r="E819" t="str">
            <v>3922.20.00</v>
          </cell>
          <cell r="F819">
            <v>1286.71</v>
          </cell>
          <cell r="L819">
            <v>417.50152044829963</v>
          </cell>
          <cell r="M819">
            <v>350.12375345952506</v>
          </cell>
          <cell r="N819">
            <v>350.12375345952506</v>
          </cell>
          <cell r="T819">
            <v>0</v>
          </cell>
          <cell r="U819">
            <v>0</v>
          </cell>
          <cell r="V819">
            <v>0</v>
          </cell>
          <cell r="X819">
            <v>793.30731999999989</v>
          </cell>
          <cell r="Y819">
            <v>821.39039912800001</v>
          </cell>
          <cell r="AA819">
            <v>0</v>
          </cell>
          <cell r="AB819">
            <v>793.30731999999989</v>
          </cell>
          <cell r="AC819" t="str">
            <v>Importado</v>
          </cell>
          <cell r="AD819" t="str">
            <v xml:space="preserve"> Vive</v>
          </cell>
          <cell r="AE819" t="str">
            <v>EXCLUSIVE</v>
          </cell>
        </row>
        <row r="820">
          <cell r="A820" t="str">
            <v>T77974BR-9-BL</v>
          </cell>
          <cell r="B820" t="str">
            <v>ACAB P/ MIST DE CHUV INDUSTRIAL BL</v>
          </cell>
          <cell r="C820" t="str">
            <v>Components</v>
          </cell>
          <cell r="D820" t="str">
            <v>Metais</v>
          </cell>
          <cell r="E820" t="str">
            <v>8481.90.90</v>
          </cell>
          <cell r="F820">
            <v>5176.55</v>
          </cell>
          <cell r="L820">
            <v>1711.1934607666581</v>
          </cell>
          <cell r="M820">
            <v>1435.0354382798198</v>
          </cell>
          <cell r="N820">
            <v>1435.0354382798198</v>
          </cell>
          <cell r="T820">
            <v>0</v>
          </cell>
          <cell r="U820">
            <v>0</v>
          </cell>
          <cell r="V820">
            <v>0</v>
          </cell>
          <cell r="X820">
            <v>3425.4480594560941</v>
          </cell>
          <cell r="Y820">
            <v>3546.7089207608401</v>
          </cell>
          <cell r="AA820">
            <v>0</v>
          </cell>
          <cell r="AB820">
            <v>3425.4480594560941</v>
          </cell>
          <cell r="AC820" t="str">
            <v>Importado</v>
          </cell>
          <cell r="AD820" t="str">
            <v xml:space="preserve"> Components</v>
          </cell>
          <cell r="AE820" t="str">
            <v>EXCLUSIVE</v>
          </cell>
        </row>
        <row r="821">
          <cell r="A821" t="str">
            <v>T77974BR-9-RGD</v>
          </cell>
          <cell r="B821" t="str">
            <v>ACAB P/ MIST DE CHUV INDUSTRIAL RGD</v>
          </cell>
          <cell r="C821" t="str">
            <v>Components</v>
          </cell>
          <cell r="D821" t="str">
            <v>Metais</v>
          </cell>
          <cell r="E821" t="str">
            <v>8481.90.90</v>
          </cell>
          <cell r="F821">
            <v>7779.17</v>
          </cell>
          <cell r="L821">
            <v>1779.6411991973246</v>
          </cell>
          <cell r="M821">
            <v>1492.4368558110127</v>
          </cell>
          <cell r="N821">
            <v>1492.4368558110127</v>
          </cell>
          <cell r="T821">
            <v>0</v>
          </cell>
          <cell r="U821">
            <v>0</v>
          </cell>
          <cell r="V821">
            <v>0</v>
          </cell>
          <cell r="X821">
            <v>3562.465981834338</v>
          </cell>
          <cell r="Y821">
            <v>3688.5772775912737</v>
          </cell>
          <cell r="AA821">
            <v>0</v>
          </cell>
          <cell r="AB821">
            <v>3562.465981834338</v>
          </cell>
          <cell r="AC821" t="str">
            <v>Importado</v>
          </cell>
          <cell r="AD821" t="str">
            <v xml:space="preserve"> Components</v>
          </cell>
          <cell r="AE821" t="str">
            <v>EXCLUSIVE</v>
          </cell>
        </row>
        <row r="822">
          <cell r="A822" t="str">
            <v>T77974BR-8-RGD</v>
          </cell>
          <cell r="B822" t="str">
            <v>ACAB P/ MIST DE CHUV OYL RGD</v>
          </cell>
          <cell r="C822" t="str">
            <v>Components</v>
          </cell>
          <cell r="D822" t="str">
            <v>Metais</v>
          </cell>
          <cell r="E822" t="str">
            <v>8481.90.90</v>
          </cell>
          <cell r="F822">
            <v>7275.19</v>
          </cell>
          <cell r="L822">
            <v>1660.5269897403182</v>
          </cell>
          <cell r="M822">
            <v>1392.5456888023994</v>
          </cell>
          <cell r="N822">
            <v>1392.5456888023994</v>
          </cell>
          <cell r="T822">
            <v>0</v>
          </cell>
          <cell r="U822">
            <v>0</v>
          </cell>
          <cell r="V822">
            <v>0</v>
          </cell>
          <cell r="X822">
            <v>3327.2038440728179</v>
          </cell>
          <cell r="Y822">
            <v>3444.9868601529961</v>
          </cell>
          <cell r="AA822">
            <v>0</v>
          </cell>
          <cell r="AB822">
            <v>3327.2038440728179</v>
          </cell>
          <cell r="AC822" t="str">
            <v>Importado</v>
          </cell>
          <cell r="AD822" t="str">
            <v xml:space="preserve"> Components</v>
          </cell>
          <cell r="AE822" t="str">
            <v>EXCLUSIVE</v>
          </cell>
        </row>
        <row r="823">
          <cell r="A823" t="str">
            <v>T77974BR-4-BL</v>
          </cell>
          <cell r="B823" t="str">
            <v>ACAB P/ MIST DE CHUV LEVER BL</v>
          </cell>
          <cell r="C823" t="str">
            <v>Components</v>
          </cell>
          <cell r="D823" t="str">
            <v>Metais</v>
          </cell>
          <cell r="E823" t="str">
            <v>8481.90.90</v>
          </cell>
          <cell r="F823">
            <v>5966.59</v>
          </cell>
          <cell r="L823">
            <v>1647.8878343556535</v>
          </cell>
          <cell r="M823">
            <v>1381.9462818371619</v>
          </cell>
          <cell r="N823">
            <v>1381.9462818371619</v>
          </cell>
          <cell r="T823">
            <v>0</v>
          </cell>
          <cell r="U823">
            <v>0</v>
          </cell>
          <cell r="V823">
            <v>0</v>
          </cell>
          <cell r="X823">
            <v>3298.723559793109</v>
          </cell>
          <cell r="Y823">
            <v>3415.4983738097853</v>
          </cell>
          <cell r="AA823">
            <v>0</v>
          </cell>
          <cell r="AB823">
            <v>3298.723559793109</v>
          </cell>
          <cell r="AC823" t="str">
            <v>Importado</v>
          </cell>
          <cell r="AD823" t="str">
            <v xml:space="preserve"> Components</v>
          </cell>
          <cell r="AE823" t="str">
            <v>EXCLUSIVE</v>
          </cell>
        </row>
        <row r="824">
          <cell r="A824" t="str">
            <v>T7356BR-4-RGD</v>
          </cell>
          <cell r="B824" t="str">
            <v>ACAB MIST MON CHUV/BANH ALAV PURIST RGD</v>
          </cell>
          <cell r="C824" t="str">
            <v>Purist</v>
          </cell>
          <cell r="D824" t="str">
            <v>Metais</v>
          </cell>
          <cell r="E824" t="str">
            <v>8481.90.90</v>
          </cell>
          <cell r="F824">
            <v>9106.0300000000007</v>
          </cell>
          <cell r="L824">
            <v>1885.7620369325309</v>
          </cell>
          <cell r="M824">
            <v>1581.4315641134481</v>
          </cell>
          <cell r="N824">
            <v>1581.4315641134481</v>
          </cell>
          <cell r="T824">
            <v>0</v>
          </cell>
          <cell r="U824">
            <v>0</v>
          </cell>
          <cell r="V824">
            <v>0</v>
          </cell>
          <cell r="X824">
            <v>3781.7216600571228</v>
          </cell>
          <cell r="Y824">
            <v>3915.5946068231456</v>
          </cell>
          <cell r="AA824">
            <v>0</v>
          </cell>
          <cell r="AB824">
            <v>3781.7216600571228</v>
          </cell>
          <cell r="AC824" t="str">
            <v>Importado</v>
          </cell>
          <cell r="AD824" t="str">
            <v xml:space="preserve"> Purist</v>
          </cell>
          <cell r="AE824" t="str">
            <v>LUXURY</v>
          </cell>
        </row>
        <row r="825">
          <cell r="A825" t="str">
            <v>T7362BR-4-RGD</v>
          </cell>
          <cell r="B825" t="str">
            <v>ACAB MIST MON CHUV ALAV PURIST RGD</v>
          </cell>
          <cell r="C825" t="str">
            <v>Purist</v>
          </cell>
          <cell r="D825" t="str">
            <v>Metais</v>
          </cell>
          <cell r="E825" t="str">
            <v>8481.90.90</v>
          </cell>
          <cell r="F825">
            <v>8692.1200000000008</v>
          </cell>
          <cell r="L825">
            <v>1800.045580708324</v>
          </cell>
          <cell r="M825">
            <v>1509.5483111991996</v>
          </cell>
          <cell r="N825">
            <v>1509.5483111991996</v>
          </cell>
          <cell r="T825">
            <v>0</v>
          </cell>
          <cell r="U825">
            <v>0</v>
          </cell>
          <cell r="V825">
            <v>0</v>
          </cell>
          <cell r="X825">
            <v>3609.8252209636157</v>
          </cell>
          <cell r="Y825">
            <v>3737.613033785728</v>
          </cell>
          <cell r="AA825">
            <v>0</v>
          </cell>
          <cell r="AB825">
            <v>3609.8252209636157</v>
          </cell>
          <cell r="AC825" t="str">
            <v>Importado</v>
          </cell>
          <cell r="AD825" t="str">
            <v xml:space="preserve"> Purist</v>
          </cell>
          <cell r="AE825" t="str">
            <v>LUXURY</v>
          </cell>
        </row>
        <row r="826">
          <cell r="A826" t="str">
            <v>23472BR-4ND-BN</v>
          </cell>
          <cell r="B826" t="str">
            <v>MIST MON LAV BICA BX PARALLEL BN</v>
          </cell>
          <cell r="C826" t="str">
            <v>Parallel</v>
          </cell>
          <cell r="D826" t="str">
            <v>Metais</v>
          </cell>
          <cell r="E826" t="str">
            <v>8481.80.19</v>
          </cell>
          <cell r="F826">
            <v>5321.8</v>
          </cell>
          <cell r="L826">
            <v>1303.5684373357337</v>
          </cell>
          <cell r="M826">
            <v>1093.1942803017248</v>
          </cell>
          <cell r="N826">
            <v>1093.1942803017248</v>
          </cell>
          <cell r="T826">
            <v>0</v>
          </cell>
          <cell r="U826">
            <v>0</v>
          </cell>
          <cell r="V826">
            <v>0</v>
          </cell>
          <cell r="X826">
            <v>2210.1368874909231</v>
          </cell>
          <cell r="Y826">
            <v>2288.3757333081021</v>
          </cell>
          <cell r="AA826">
            <v>0</v>
          </cell>
          <cell r="AB826">
            <v>2210.1368874909231</v>
          </cell>
          <cell r="AC826" t="str">
            <v>Importado</v>
          </cell>
          <cell r="AD826" t="str">
            <v xml:space="preserve"> Parallel</v>
          </cell>
          <cell r="AE826" t="str">
            <v>LUXURY</v>
          </cell>
        </row>
        <row r="827">
          <cell r="A827" t="str">
            <v>23475BR-4ND-BN</v>
          </cell>
          <cell r="B827" t="str">
            <v>MIST MON LAV BICA AL PARALLEL BN</v>
          </cell>
          <cell r="C827" t="str">
            <v>Parallel</v>
          </cell>
          <cell r="D827" t="str">
            <v>Metais</v>
          </cell>
          <cell r="E827" t="str">
            <v>8481.80.19</v>
          </cell>
          <cell r="F827">
            <v>7164.18</v>
          </cell>
          <cell r="L827">
            <v>1710.4563098402512</v>
          </cell>
          <cell r="M827">
            <v>1434.4172511916804</v>
          </cell>
          <cell r="N827">
            <v>1434.4172511916804</v>
          </cell>
          <cell r="T827">
            <v>0</v>
          </cell>
          <cell r="U827">
            <v>0</v>
          </cell>
          <cell r="V827">
            <v>0</v>
          </cell>
          <cell r="X827">
            <v>2975.2733906487692</v>
          </cell>
          <cell r="Y827">
            <v>3080.5980686777361</v>
          </cell>
          <cell r="AA827">
            <v>0</v>
          </cell>
          <cell r="AB827">
            <v>2975.2733906487692</v>
          </cell>
          <cell r="AC827" t="str">
            <v>Importado</v>
          </cell>
          <cell r="AD827" t="str">
            <v xml:space="preserve"> Parallel</v>
          </cell>
          <cell r="AE827" t="str">
            <v>LUXURY</v>
          </cell>
        </row>
        <row r="828">
          <cell r="A828" t="str">
            <v>T74039BR-4-RGD</v>
          </cell>
          <cell r="B828" t="str">
            <v>ACAB MIST MON CHUV TAUT RGD</v>
          </cell>
          <cell r="C828" t="str">
            <v>Taut</v>
          </cell>
          <cell r="D828" t="str">
            <v>Metais</v>
          </cell>
          <cell r="E828" t="str">
            <v>8481.90.90</v>
          </cell>
          <cell r="F828">
            <v>1283.98</v>
          </cell>
          <cell r="L828">
            <v>419.21529001754766</v>
          </cell>
          <cell r="M828">
            <v>351.56094926543619</v>
          </cell>
          <cell r="N828">
            <v>351.56094926543619</v>
          </cell>
          <cell r="T828">
            <v>0</v>
          </cell>
          <cell r="U828">
            <v>0</v>
          </cell>
          <cell r="V828">
            <v>0</v>
          </cell>
          <cell r="X828">
            <v>715.09263557003976</v>
          </cell>
          <cell r="Y828">
            <v>740.40691486921924</v>
          </cell>
          <cell r="AA828">
            <v>0</v>
          </cell>
          <cell r="AB828">
            <v>715.09263557003976</v>
          </cell>
          <cell r="AC828" t="str">
            <v>Importado</v>
          </cell>
          <cell r="AD828" t="str">
            <v xml:space="preserve"> Taut</v>
          </cell>
          <cell r="AE828" t="str">
            <v>STANDARD</v>
          </cell>
        </row>
        <row r="829">
          <cell r="A829" t="str">
            <v>T74041BR-4-RGD</v>
          </cell>
          <cell r="B829" t="str">
            <v>ACAB MIST MON CHUV/BANH TAUT RGD</v>
          </cell>
          <cell r="C829" t="str">
            <v>Taut</v>
          </cell>
          <cell r="D829" t="str">
            <v>Metais</v>
          </cell>
          <cell r="E829" t="str">
            <v>8481.90.90</v>
          </cell>
          <cell r="F829">
            <v>1797.57</v>
          </cell>
          <cell r="L829">
            <v>586.89855965078027</v>
          </cell>
          <cell r="M829">
            <v>492.18294195497708</v>
          </cell>
          <cell r="N829">
            <v>492.18294195497708</v>
          </cell>
          <cell r="T829">
            <v>0</v>
          </cell>
          <cell r="U829">
            <v>0</v>
          </cell>
          <cell r="V829">
            <v>0</v>
          </cell>
          <cell r="X829">
            <v>1001.1247772666401</v>
          </cell>
          <cell r="Y829">
            <v>1036.5645943818793</v>
          </cell>
          <cell r="AA829">
            <v>0</v>
          </cell>
          <cell r="AB829">
            <v>1001.1247772666401</v>
          </cell>
          <cell r="AC829" t="str">
            <v>Importado</v>
          </cell>
          <cell r="AD829" t="str">
            <v xml:space="preserve"> Taut</v>
          </cell>
          <cell r="AE829" t="str">
            <v>STANDARD</v>
          </cell>
        </row>
        <row r="830">
          <cell r="A830" t="str">
            <v>98341BR-RGD</v>
          </cell>
          <cell r="B830" t="str">
            <v>BARRA DESLIZANTE AWAKEN 610MM RGD</v>
          </cell>
          <cell r="C830" t="str">
            <v>Awaken</v>
          </cell>
          <cell r="D830" t="str">
            <v>Metais</v>
          </cell>
          <cell r="E830" t="str">
            <v>7418.20.00</v>
          </cell>
          <cell r="F830">
            <v>2794.26</v>
          </cell>
          <cell r="L830">
            <v>1318.3557944480981</v>
          </cell>
          <cell r="M830">
            <v>1105.5952051423531</v>
          </cell>
          <cell r="N830">
            <v>1105.5952051423531</v>
          </cell>
          <cell r="T830">
            <v>0</v>
          </cell>
          <cell r="U830">
            <v>0</v>
          </cell>
          <cell r="V830">
            <v>0</v>
          </cell>
          <cell r="X830">
            <v>2539.4100645161357</v>
          </cell>
          <cell r="Y830">
            <v>2629.3051808000073</v>
          </cell>
          <cell r="AA830">
            <v>0</v>
          </cell>
          <cell r="AB830">
            <v>2539.4100645161357</v>
          </cell>
          <cell r="AC830" t="str">
            <v>Importado</v>
          </cell>
          <cell r="AD830" t="str">
            <v xml:space="preserve"> Chuv Coluna/Barra</v>
          </cell>
          <cell r="AE830" t="str">
            <v>LUXURY</v>
          </cell>
        </row>
        <row r="831">
          <cell r="A831" t="str">
            <v>22972BR-BL</v>
          </cell>
          <cell r="B831" t="str">
            <v>Crue™ MIST MON COZ DUC REMOV BL</v>
          </cell>
          <cell r="C831" t="str">
            <v>Crue</v>
          </cell>
          <cell r="D831" t="str">
            <v>Metais</v>
          </cell>
          <cell r="E831" t="str">
            <v>8481.80.19</v>
          </cell>
          <cell r="F831">
            <v>6260.47</v>
          </cell>
          <cell r="L831">
            <v>2996.7261595687337</v>
          </cell>
          <cell r="M831">
            <v>2513.1046467853071</v>
          </cell>
          <cell r="N831">
            <v>2513.1046467853071</v>
          </cell>
          <cell r="T831">
            <v>0</v>
          </cell>
          <cell r="U831">
            <v>0</v>
          </cell>
          <cell r="V831">
            <v>0</v>
          </cell>
          <cell r="X831">
            <v>5611.0938515625003</v>
          </cell>
          <cell r="Y831">
            <v>5809.7265739078139</v>
          </cell>
          <cell r="AA831">
            <v>0</v>
          </cell>
          <cell r="AB831">
            <v>5611.0938515625003</v>
          </cell>
          <cell r="AC831" t="str">
            <v>Importado</v>
          </cell>
          <cell r="AD831" t="str">
            <v xml:space="preserve"> Cozinha Metais </v>
          </cell>
          <cell r="AE831" t="str">
            <v>LUXURY</v>
          </cell>
        </row>
        <row r="832">
          <cell r="A832" t="str">
            <v>28794BR-7</v>
          </cell>
          <cell r="B832" t="str">
            <v>BACIA INDEPENDENTE VIVE PT</v>
          </cell>
          <cell r="C832" t="str">
            <v>Vive</v>
          </cell>
          <cell r="D832" t="str">
            <v>Louças</v>
          </cell>
          <cell r="E832" t="str">
            <v>6910.90.00</v>
          </cell>
          <cell r="F832">
            <v>6871.0489554070009</v>
          </cell>
          <cell r="L832">
            <v>1503.106451349267</v>
          </cell>
          <cell r="M832">
            <v>1260.5301940709992</v>
          </cell>
          <cell r="N832">
            <v>1260.5301940709992</v>
          </cell>
          <cell r="T832">
            <v>0</v>
          </cell>
          <cell r="U832">
            <v>0</v>
          </cell>
          <cell r="V832">
            <v>0</v>
          </cell>
          <cell r="X832">
            <v>2654.451982</v>
          </cell>
          <cell r="Y832">
            <v>2748.4195821628005</v>
          </cell>
          <cell r="AA832">
            <v>0</v>
          </cell>
          <cell r="AB832">
            <v>2654.451982</v>
          </cell>
          <cell r="AC832" t="str">
            <v>Importado</v>
          </cell>
          <cell r="AD832" t="str">
            <v xml:space="preserve"> Vive</v>
          </cell>
          <cell r="AE832" t="str">
            <v>EXCLUSIVE</v>
          </cell>
        </row>
        <row r="833">
          <cell r="A833" t="str">
            <v>74028BR-4ND-BL</v>
          </cell>
          <cell r="B833" t="str">
            <v>TORN LAV BICA BX TAUT BL</v>
          </cell>
          <cell r="C833" t="str">
            <v>Taut</v>
          </cell>
          <cell r="D833" t="str">
            <v>Metais</v>
          </cell>
          <cell r="E833" t="str">
            <v>8481.80.19</v>
          </cell>
          <cell r="F833">
            <v>1644.2281425000001</v>
          </cell>
          <cell r="L833">
            <v>620.4021216730165</v>
          </cell>
          <cell r="M833">
            <v>520.27958906872561</v>
          </cell>
          <cell r="N833">
            <v>520.27958906872561</v>
          </cell>
          <cell r="T833">
            <v>0</v>
          </cell>
          <cell r="U833">
            <v>0</v>
          </cell>
          <cell r="V833">
            <v>0</v>
          </cell>
          <cell r="X833">
            <v>1058.675</v>
          </cell>
          <cell r="Y833">
            <v>1096.1520950000001</v>
          </cell>
          <cell r="AA833">
            <v>0</v>
          </cell>
          <cell r="AB833">
            <v>1058.675</v>
          </cell>
          <cell r="AC833" t="str">
            <v>Importado</v>
          </cell>
          <cell r="AD833" t="str">
            <v xml:space="preserve"> Taut</v>
          </cell>
          <cell r="AE833" t="str">
            <v>STANDARD</v>
          </cell>
        </row>
        <row r="834">
          <cell r="A834" t="str">
            <v>7314BR-BL</v>
          </cell>
          <cell r="B834" t="str">
            <v>SIFÃO PARA LAVATÓRIO BL</v>
          </cell>
          <cell r="C834" t="str">
            <v>Complementos</v>
          </cell>
          <cell r="D834" t="str">
            <v>Metais</v>
          </cell>
          <cell r="E834" t="str">
            <v>7412.20.00</v>
          </cell>
          <cell r="F834">
            <v>1448.2859098129554</v>
          </cell>
          <cell r="L834">
            <v>588.46979491271213</v>
          </cell>
          <cell r="M834">
            <v>493.50060610835516</v>
          </cell>
          <cell r="N834">
            <v>493.50060610835516</v>
          </cell>
          <cell r="T834">
            <v>0</v>
          </cell>
          <cell r="U834">
            <v>0</v>
          </cell>
          <cell r="V834">
            <v>0</v>
          </cell>
          <cell r="X834">
            <v>932.51298037019853</v>
          </cell>
          <cell r="Y834">
            <v>965.52393987530365</v>
          </cell>
          <cell r="AA834">
            <v>0</v>
          </cell>
          <cell r="AB834">
            <v>932.51298037019853</v>
          </cell>
          <cell r="AC834" t="str">
            <v>Importado</v>
          </cell>
          <cell r="AD834" t="str">
            <v xml:space="preserve"> Sifão </v>
          </cell>
          <cell r="AE834" t="str">
            <v>LUXURY</v>
          </cell>
        </row>
        <row r="835">
          <cell r="A835" t="str">
            <v>15398BR-B-CP</v>
          </cell>
          <cell r="B835" t="str">
            <v>TUBO CHUV TETO 137MM CP</v>
          </cell>
          <cell r="C835" t="str">
            <v>Complementos</v>
          </cell>
          <cell r="D835" t="str">
            <v>Metais</v>
          </cell>
          <cell r="E835" t="str">
            <v>7418.20.00</v>
          </cell>
          <cell r="F835">
            <v>986.95</v>
          </cell>
          <cell r="L835">
            <v>257.53523384268237</v>
          </cell>
          <cell r="M835">
            <v>215.9733517239786</v>
          </cell>
          <cell r="N835">
            <v>215.9733517239786</v>
          </cell>
          <cell r="T835">
            <v>0</v>
          </cell>
          <cell r="U835">
            <v>0</v>
          </cell>
          <cell r="V835">
            <v>0</v>
          </cell>
          <cell r="X835">
            <v>404.15764119846926</v>
          </cell>
          <cell r="Y835">
            <v>418.46482169689511</v>
          </cell>
          <cell r="AA835">
            <v>0</v>
          </cell>
          <cell r="AB835">
            <v>404.15764119846926</v>
          </cell>
          <cell r="AC835" t="str">
            <v>Importado</v>
          </cell>
          <cell r="AD835" t="str">
            <v xml:space="preserve"> Tubos</v>
          </cell>
          <cell r="AE835" t="str">
            <v>STANDARD</v>
          </cell>
        </row>
        <row r="836">
          <cell r="A836" t="str">
            <v>55ADAP-01-NA</v>
          </cell>
          <cell r="B836" t="str">
            <v>ADAPT DECA P/ KOHLER - 3/4"</v>
          </cell>
          <cell r="C836" t="str">
            <v>Bases</v>
          </cell>
          <cell r="D836" t="str">
            <v>Metais</v>
          </cell>
          <cell r="E836" t="str">
            <v>8481.80.93</v>
          </cell>
          <cell r="F836">
            <v>208.85</v>
          </cell>
          <cell r="L836">
            <v>94.816011418561317</v>
          </cell>
          <cell r="M836">
            <v>79.514291996545651</v>
          </cell>
          <cell r="N836">
            <v>79.514291996545651</v>
          </cell>
          <cell r="T836">
            <v>0</v>
          </cell>
          <cell r="U836">
            <v>0</v>
          </cell>
          <cell r="V836">
            <v>0</v>
          </cell>
          <cell r="X836">
            <v>172.91439698618066</v>
          </cell>
          <cell r="Y836">
            <v>179.03556663949146</v>
          </cell>
          <cell r="AA836">
            <v>0</v>
          </cell>
          <cell r="AB836">
            <v>172.91439698618066</v>
          </cell>
          <cell r="AC836" t="str">
            <v>Importado</v>
          </cell>
          <cell r="AD836" t="str">
            <v xml:space="preserve"> Bases</v>
          </cell>
          <cell r="AE836" t="str">
            <v>STANDARD</v>
          </cell>
        </row>
        <row r="837">
          <cell r="A837" t="str">
            <v>55ADAP-02-NA</v>
          </cell>
          <cell r="B837" t="str">
            <v>ADAPT DOCOL P/ KOHLER - 3/4"</v>
          </cell>
          <cell r="C837" t="str">
            <v>Bases</v>
          </cell>
          <cell r="D837" t="str">
            <v>Metais</v>
          </cell>
          <cell r="E837" t="str">
            <v>8481.80.93</v>
          </cell>
          <cell r="F837">
            <v>208.85</v>
          </cell>
          <cell r="L837">
            <v>94.816011418561317</v>
          </cell>
          <cell r="M837">
            <v>79.514291996545651</v>
          </cell>
          <cell r="N837">
            <v>79.514291996545651</v>
          </cell>
          <cell r="T837">
            <v>0</v>
          </cell>
          <cell r="U837">
            <v>0</v>
          </cell>
          <cell r="V837">
            <v>0</v>
          </cell>
          <cell r="X837">
            <v>172.91439698618066</v>
          </cell>
          <cell r="Y837">
            <v>179.03556663949146</v>
          </cell>
          <cell r="AA837">
            <v>0</v>
          </cell>
          <cell r="AB837">
            <v>172.91439698618066</v>
          </cell>
          <cell r="AC837" t="str">
            <v>Importado</v>
          </cell>
          <cell r="AD837" t="str">
            <v xml:space="preserve"> Bases</v>
          </cell>
          <cell r="AE837" t="str">
            <v>STANDARD</v>
          </cell>
        </row>
        <row r="838">
          <cell r="A838" t="str">
            <v>21748BR-0</v>
          </cell>
          <cell r="B838" t="str">
            <v>BACIA SUSPENSA BRAZN</v>
          </cell>
          <cell r="C838" t="str">
            <v>Brazn</v>
          </cell>
          <cell r="D838" t="str">
            <v>Louças</v>
          </cell>
          <cell r="E838" t="str">
            <v>6910.90.00</v>
          </cell>
          <cell r="F838">
            <v>7118.3750000000009</v>
          </cell>
          <cell r="L838">
            <v>1397.3118440660833</v>
          </cell>
          <cell r="M838">
            <v>1171.8090680784733</v>
          </cell>
          <cell r="N838">
            <v>1171.8090680784733</v>
          </cell>
          <cell r="T838">
            <v>0</v>
          </cell>
          <cell r="U838">
            <v>0</v>
          </cell>
          <cell r="V838">
            <v>0</v>
          </cell>
          <cell r="X838">
            <v>2750</v>
          </cell>
          <cell r="Y838">
            <v>2847.3500000000004</v>
          </cell>
          <cell r="AA838">
            <v>0</v>
          </cell>
          <cell r="AB838">
            <v>2750</v>
          </cell>
          <cell r="AC838" t="str">
            <v>Importado</v>
          </cell>
          <cell r="AD838" t="str">
            <v xml:space="preserve"> Brazn</v>
          </cell>
          <cell r="AE838" t="str">
            <v>EXCLUSIVE</v>
          </cell>
        </row>
        <row r="839">
          <cell r="A839" t="str">
            <v>21128BR-0</v>
          </cell>
          <cell r="B839" t="str">
            <v>ASSENTO BACIA SUSPENSA BRAZN</v>
          </cell>
          <cell r="C839" t="str">
            <v>Brazn</v>
          </cell>
          <cell r="D839" t="str">
            <v>Louças</v>
          </cell>
          <cell r="E839" t="str">
            <v>3922.20.00</v>
          </cell>
          <cell r="F839">
            <v>1941.3750000000002</v>
          </cell>
          <cell r="L839">
            <v>375.01345879176324</v>
          </cell>
          <cell r="M839">
            <v>314.49255477925965</v>
          </cell>
          <cell r="N839">
            <v>314.49255477925965</v>
          </cell>
          <cell r="T839">
            <v>0</v>
          </cell>
          <cell r="U839">
            <v>0</v>
          </cell>
          <cell r="V839">
            <v>0</v>
          </cell>
          <cell r="X839">
            <v>750</v>
          </cell>
          <cell r="Y839">
            <v>776.55000000000007</v>
          </cell>
          <cell r="AA839">
            <v>0</v>
          </cell>
          <cell r="AB839">
            <v>750</v>
          </cell>
          <cell r="AC839" t="str">
            <v>Importado</v>
          </cell>
          <cell r="AD839" t="str">
            <v xml:space="preserve"> Brazn</v>
          </cell>
          <cell r="AE839" t="str">
            <v>EXCLUSIVE</v>
          </cell>
        </row>
      </sheetData>
      <sheetData sheetId="4" refreshError="1"/>
      <sheetData sheetId="5" refreshError="1"/>
      <sheetData sheetId="6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B4FA9C-42FA-4707-B071-44D347BC543B}">
  <dimension ref="A1:V652"/>
  <sheetViews>
    <sheetView tabSelected="1" topLeftCell="B637" workbookViewId="0">
      <selection activeCell="H1" sqref="H1:H1048576"/>
    </sheetView>
  </sheetViews>
  <sheetFormatPr defaultRowHeight="15" outlineLevelCol="1" x14ac:dyDescent="0.25"/>
  <cols>
    <col min="1" max="1" width="21.42578125" style="2" hidden="1" customWidth="1"/>
    <col min="2" max="2" width="12" style="40" customWidth="1"/>
    <col min="3" max="3" width="12.85546875" style="40" bestFit="1" customWidth="1"/>
    <col min="4" max="4" width="18.42578125" style="40" bestFit="1" customWidth="1"/>
    <col min="5" max="5" width="20.140625" style="40" customWidth="1"/>
    <col min="6" max="6" width="17.42578125" style="41" customWidth="1"/>
    <col min="7" max="7" width="45.140625" bestFit="1" customWidth="1"/>
    <col min="8" max="8" width="18.42578125" bestFit="1" customWidth="1"/>
    <col min="9" max="9" width="16" customWidth="1"/>
    <col min="10" max="10" width="13.5703125" customWidth="1"/>
    <col min="11" max="11" width="18.42578125" customWidth="1"/>
    <col min="12" max="12" width="21.140625" style="30" customWidth="1"/>
    <col min="13" max="14" width="20.28515625" style="30" customWidth="1"/>
    <col min="15" max="18" width="13" customWidth="1"/>
    <col min="19" max="19" width="14.140625" hidden="1" customWidth="1" outlineLevel="1"/>
    <col min="20" max="20" width="15.42578125" style="30" hidden="1" customWidth="1" outlineLevel="1"/>
    <col min="21" max="21" width="14.42578125" hidden="1" customWidth="1" outlineLevel="1"/>
    <col min="22" max="22" width="12.85546875" style="42" customWidth="1" collapsed="1"/>
  </cols>
  <sheetData>
    <row r="1" spans="1:22" s="2" customFormat="1" ht="49.5" customHeight="1" x14ac:dyDescent="0.25">
      <c r="A1" s="2" t="s">
        <v>1</v>
      </c>
      <c r="B1" s="4" t="s">
        <v>2</v>
      </c>
      <c r="C1" s="4" t="s">
        <v>3</v>
      </c>
      <c r="D1" s="4" t="s">
        <v>4</v>
      </c>
      <c r="E1" s="4" t="s">
        <v>5</v>
      </c>
      <c r="F1" s="5" t="s">
        <v>6</v>
      </c>
      <c r="G1" s="5" t="s">
        <v>7</v>
      </c>
      <c r="H1" s="5" t="s">
        <v>8</v>
      </c>
      <c r="I1" s="4" t="s">
        <v>9</v>
      </c>
      <c r="J1" s="4" t="s">
        <v>10</v>
      </c>
      <c r="K1" s="4" t="s">
        <v>11</v>
      </c>
      <c r="L1" s="4" t="s">
        <v>12</v>
      </c>
      <c r="M1" s="4" t="s">
        <v>13</v>
      </c>
      <c r="N1" s="4" t="s">
        <v>14</v>
      </c>
      <c r="O1" s="4" t="s">
        <v>15</v>
      </c>
      <c r="P1" s="4" t="s">
        <v>16</v>
      </c>
      <c r="Q1" s="4" t="s">
        <v>17</v>
      </c>
      <c r="R1" s="4" t="s">
        <v>18</v>
      </c>
      <c r="S1" s="35" t="s">
        <v>19</v>
      </c>
      <c r="T1" s="35" t="s">
        <v>20</v>
      </c>
      <c r="U1" s="35" t="s">
        <v>21</v>
      </c>
      <c r="V1" s="4" t="s">
        <v>22</v>
      </c>
    </row>
    <row r="2" spans="1:22" ht="74.25" customHeight="1" x14ac:dyDescent="0.25">
      <c r="A2" s="2" t="e">
        <f>TRIM(C2&amp;B2&amp;#REF!)</f>
        <v>#REF!</v>
      </c>
      <c r="B2" s="8">
        <v>74182000</v>
      </c>
      <c r="C2" s="8" t="s">
        <v>24</v>
      </c>
      <c r="D2" s="21" t="s">
        <v>505</v>
      </c>
      <c r="E2" s="21"/>
      <c r="F2" s="36" t="s">
        <v>141</v>
      </c>
      <c r="G2" s="36" t="s">
        <v>1819</v>
      </c>
      <c r="H2" s="24" t="s">
        <v>506</v>
      </c>
      <c r="I2" s="25">
        <v>1135.8459727441398</v>
      </c>
      <c r="J2" s="26">
        <v>0</v>
      </c>
      <c r="K2" s="25">
        <v>1135.8459727441398</v>
      </c>
      <c r="L2" s="12">
        <v>1209.6759609725088</v>
      </c>
      <c r="M2" s="13">
        <v>2947.5219432785352</v>
      </c>
      <c r="N2" s="14">
        <v>3051.8642200705958</v>
      </c>
      <c r="O2" s="15">
        <v>0</v>
      </c>
      <c r="P2" s="15">
        <v>6.5000000000000002E-2</v>
      </c>
      <c r="Q2" s="15">
        <v>0</v>
      </c>
      <c r="R2" s="15">
        <v>0</v>
      </c>
      <c r="S2" s="37">
        <v>1209.6759609725088</v>
      </c>
      <c r="T2" s="37">
        <v>1209.6759609725088</v>
      </c>
      <c r="U2" s="38">
        <v>1209.6759609725088</v>
      </c>
      <c r="V2" s="27" t="str">
        <f>CONCATENATE("  ",VLOOKUP(D2,'[1]Fator Correção (Edu)'!A$1:AE$65536,31,0))</f>
        <v xml:space="preserve">  EXCLUSIVE</v>
      </c>
    </row>
    <row r="3" spans="1:22" ht="74.25" customHeight="1" x14ac:dyDescent="0.25">
      <c r="A3" s="2" t="e">
        <f>TRIM(C3&amp;B3&amp;#REF!)</f>
        <v>#REF!</v>
      </c>
      <c r="B3" s="8">
        <v>84818019</v>
      </c>
      <c r="C3" s="8" t="s">
        <v>24</v>
      </c>
      <c r="D3" s="21" t="s">
        <v>507</v>
      </c>
      <c r="E3" s="21"/>
      <c r="F3" s="36" t="s">
        <v>141</v>
      </c>
      <c r="G3" s="36" t="s">
        <v>1820</v>
      </c>
      <c r="H3" s="24" t="s">
        <v>506</v>
      </c>
      <c r="I3" s="25">
        <v>1134.2107624736852</v>
      </c>
      <c r="J3" s="26">
        <v>0</v>
      </c>
      <c r="K3" s="25">
        <v>1134.2107624736852</v>
      </c>
      <c r="L3" s="12">
        <v>1134.2107624736852</v>
      </c>
      <c r="M3" s="13">
        <v>2871.8769211669601</v>
      </c>
      <c r="N3" s="14">
        <v>2973.5413641762707</v>
      </c>
      <c r="O3" s="15">
        <v>0</v>
      </c>
      <c r="P3" s="15">
        <v>0</v>
      </c>
      <c r="Q3" s="15">
        <v>0</v>
      </c>
      <c r="R3" s="15">
        <v>0</v>
      </c>
      <c r="S3" s="37">
        <v>1134.2107624736852</v>
      </c>
      <c r="T3" s="37">
        <v>1134.2107624736852</v>
      </c>
      <c r="U3" s="38">
        <v>1134.2107624736852</v>
      </c>
      <c r="V3" s="27" t="str">
        <f>CONCATENATE("  ",VLOOKUP(D3,'[1]Fator Correção (Edu)'!A$1:AE$65536,31,0))</f>
        <v xml:space="preserve">  EXCLUSIVE</v>
      </c>
    </row>
    <row r="4" spans="1:22" ht="74.45" customHeight="1" x14ac:dyDescent="0.25">
      <c r="A4" s="2" t="e">
        <f>TRIM(C4&amp;B4&amp;#REF!)</f>
        <v>#REF!</v>
      </c>
      <c r="B4" s="8">
        <v>84818019</v>
      </c>
      <c r="C4" s="8" t="s">
        <v>24</v>
      </c>
      <c r="D4" s="21" t="s">
        <v>508</v>
      </c>
      <c r="E4" s="21"/>
      <c r="F4" s="36" t="s">
        <v>141</v>
      </c>
      <c r="G4" s="36" t="s">
        <v>1821</v>
      </c>
      <c r="H4" s="24" t="s">
        <v>506</v>
      </c>
      <c r="I4" s="25">
        <v>1496.3920509821933</v>
      </c>
      <c r="J4" s="26">
        <v>0</v>
      </c>
      <c r="K4" s="25">
        <v>1496.3920509821933</v>
      </c>
      <c r="L4" s="12">
        <v>1496.3920509821933</v>
      </c>
      <c r="M4" s="13">
        <v>3790.6682446067107</v>
      </c>
      <c r="N4" s="14">
        <v>3924.8579004657886</v>
      </c>
      <c r="O4" s="15">
        <v>0</v>
      </c>
      <c r="P4" s="15">
        <v>0</v>
      </c>
      <c r="Q4" s="15">
        <v>0</v>
      </c>
      <c r="R4" s="15">
        <v>0</v>
      </c>
      <c r="S4" s="37">
        <v>1496.3920509821933</v>
      </c>
      <c r="T4" s="37">
        <v>1496.3920509821933</v>
      </c>
      <c r="U4" s="38">
        <v>1496.3920509821933</v>
      </c>
      <c r="V4" s="27" t="str">
        <f>CONCATENATE("  ",VLOOKUP(D4,'[1]Fator Correção (Edu)'!A$1:AE$65536,31,0))</f>
        <v xml:space="preserve">  EXCLUSIVE</v>
      </c>
    </row>
    <row r="5" spans="1:22" ht="74.45" customHeight="1" x14ac:dyDescent="0.25">
      <c r="A5" s="2" t="e">
        <f>TRIM(C5&amp;B5&amp;#REF!)</f>
        <v>#REF!</v>
      </c>
      <c r="B5" s="8">
        <v>84819090</v>
      </c>
      <c r="C5" s="8" t="s">
        <v>24</v>
      </c>
      <c r="D5" s="21" t="s">
        <v>509</v>
      </c>
      <c r="E5" s="21"/>
      <c r="F5" s="36" t="s">
        <v>141</v>
      </c>
      <c r="G5" s="36" t="s">
        <v>1822</v>
      </c>
      <c r="H5" s="24" t="s">
        <v>506</v>
      </c>
      <c r="I5" s="25">
        <v>626.73438657788108</v>
      </c>
      <c r="J5" s="26">
        <v>0</v>
      </c>
      <c r="K5" s="25">
        <v>626.73438657788108</v>
      </c>
      <c r="L5" s="12">
        <v>626.73438657788108</v>
      </c>
      <c r="M5" s="13">
        <v>1586.9220078543462</v>
      </c>
      <c r="N5" s="14">
        <v>1643.0990469323904</v>
      </c>
      <c r="O5" s="15">
        <v>0</v>
      </c>
      <c r="P5" s="15">
        <v>0</v>
      </c>
      <c r="Q5" s="15">
        <v>0</v>
      </c>
      <c r="R5" s="15">
        <v>0</v>
      </c>
      <c r="S5" s="37">
        <v>626.73438657788108</v>
      </c>
      <c r="T5" s="37">
        <v>626.73438657788108</v>
      </c>
      <c r="U5" s="38">
        <v>626.73438657788108</v>
      </c>
      <c r="V5" s="27" t="str">
        <f>CONCATENATE("  ",VLOOKUP(D5,'[1]Fator Correção (Edu)'!A$1:AE$65536,31,0))</f>
        <v xml:space="preserve">  EXCLUSIVE</v>
      </c>
    </row>
    <row r="6" spans="1:22" ht="74.45" customHeight="1" x14ac:dyDescent="0.25">
      <c r="A6" s="2" t="e">
        <f>TRIM(C6&amp;B6&amp;#REF!)</f>
        <v>#REF!</v>
      </c>
      <c r="B6" s="8">
        <v>84819090</v>
      </c>
      <c r="C6" s="8" t="s">
        <v>24</v>
      </c>
      <c r="D6" s="21" t="s">
        <v>510</v>
      </c>
      <c r="E6" s="21"/>
      <c r="F6" s="36" t="s">
        <v>141</v>
      </c>
      <c r="G6" s="36" t="s">
        <v>511</v>
      </c>
      <c r="H6" s="24" t="s">
        <v>506</v>
      </c>
      <c r="I6" s="25">
        <v>688.97480314619736</v>
      </c>
      <c r="J6" s="26">
        <v>0</v>
      </c>
      <c r="K6" s="25">
        <v>688.97480314619736</v>
      </c>
      <c r="L6" s="12">
        <v>688.97480314619736</v>
      </c>
      <c r="M6" s="13">
        <v>1745.6142086397826</v>
      </c>
      <c r="N6" s="14">
        <v>1807.4089516256311</v>
      </c>
      <c r="O6" s="15">
        <v>0</v>
      </c>
      <c r="P6" s="15">
        <v>0</v>
      </c>
      <c r="Q6" s="15">
        <v>0</v>
      </c>
      <c r="R6" s="15">
        <v>0</v>
      </c>
      <c r="S6" s="37">
        <v>688.97480314619736</v>
      </c>
      <c r="T6" s="37">
        <v>688.97480314619736</v>
      </c>
      <c r="U6" s="38">
        <v>688.97480314619736</v>
      </c>
      <c r="V6" s="27" t="str">
        <f>CONCATENATE("  ",VLOOKUP(D6,'[1]Fator Correção (Edu)'!A$1:AE$65536,31,0))</f>
        <v xml:space="preserve">  EXCLUSIVE</v>
      </c>
    </row>
    <row r="7" spans="1:22" ht="74.45" customHeight="1" x14ac:dyDescent="0.25">
      <c r="A7" s="2" t="e">
        <f>TRIM(C7&amp;B7&amp;#REF!)</f>
        <v>#REF!</v>
      </c>
      <c r="B7" s="8">
        <v>84819090</v>
      </c>
      <c r="C7" s="8" t="s">
        <v>24</v>
      </c>
      <c r="D7" s="21" t="s">
        <v>512</v>
      </c>
      <c r="E7" s="21"/>
      <c r="F7" s="36" t="s">
        <v>141</v>
      </c>
      <c r="G7" s="36" t="s">
        <v>513</v>
      </c>
      <c r="H7" s="24" t="s">
        <v>506</v>
      </c>
      <c r="I7" s="25">
        <v>2645.1689252570459</v>
      </c>
      <c r="J7" s="26">
        <v>0</v>
      </c>
      <c r="K7" s="25">
        <v>2645.1689252570459</v>
      </c>
      <c r="L7" s="12">
        <v>2645.1689252570459</v>
      </c>
      <c r="M7" s="13">
        <v>6702.0750865994778</v>
      </c>
      <c r="N7" s="14">
        <v>6939.3285446650998</v>
      </c>
      <c r="O7" s="15">
        <v>0</v>
      </c>
      <c r="P7" s="15">
        <v>0</v>
      </c>
      <c r="Q7" s="15">
        <v>0</v>
      </c>
      <c r="R7" s="15">
        <v>0</v>
      </c>
      <c r="S7" s="37">
        <v>2645.1689252570459</v>
      </c>
      <c r="T7" s="37">
        <v>2645.1689252570459</v>
      </c>
      <c r="U7" s="38">
        <v>2645.1689252570459</v>
      </c>
      <c r="V7" s="27" t="str">
        <f>CONCATENATE("  ",VLOOKUP(D7,'[1]Fator Correção (Edu)'!A$1:AE$65536,31,0))</f>
        <v xml:space="preserve">  EXCLUSIVE</v>
      </c>
    </row>
    <row r="8" spans="1:22" ht="74.45" customHeight="1" x14ac:dyDescent="0.25">
      <c r="A8" s="2" t="e">
        <f>TRIM(C8&amp;B8&amp;#REF!)</f>
        <v>#REF!</v>
      </c>
      <c r="B8" s="8">
        <v>84819090</v>
      </c>
      <c r="C8" s="8" t="s">
        <v>24</v>
      </c>
      <c r="D8" s="21" t="s">
        <v>514</v>
      </c>
      <c r="E8" s="21"/>
      <c r="F8" s="36" t="s">
        <v>141</v>
      </c>
      <c r="G8" s="23" t="s">
        <v>515</v>
      </c>
      <c r="H8" s="24" t="s">
        <v>506</v>
      </c>
      <c r="I8" s="25">
        <v>1396.2982684100782</v>
      </c>
      <c r="J8" s="26">
        <v>0</v>
      </c>
      <c r="K8" s="25">
        <v>1396.2982684100782</v>
      </c>
      <c r="L8" s="12">
        <v>1396.2982684100782</v>
      </c>
      <c r="M8" s="13">
        <v>3545.3778441612126</v>
      </c>
      <c r="N8" s="14">
        <v>3670.88421984452</v>
      </c>
      <c r="O8" s="15">
        <v>0</v>
      </c>
      <c r="P8" s="15">
        <v>0</v>
      </c>
      <c r="Q8" s="15">
        <v>0</v>
      </c>
      <c r="R8" s="15">
        <v>0</v>
      </c>
      <c r="S8" s="37">
        <v>1396.2982684100782</v>
      </c>
      <c r="T8" s="37">
        <v>1396.2982684100782</v>
      </c>
      <c r="U8" s="38">
        <v>1396.2982684100782</v>
      </c>
      <c r="V8" s="27" t="str">
        <f>CONCATENATE("  ",VLOOKUP(D8,'[1]Fator Correção (Edu)'!A$1:AE$65536,31,0))</f>
        <v xml:space="preserve">  EXCLUSIVE</v>
      </c>
    </row>
    <row r="9" spans="1:22" ht="74.45" customHeight="1" x14ac:dyDescent="0.25">
      <c r="A9" s="2" t="e">
        <f>TRIM(C9&amp;B9&amp;#REF!)</f>
        <v>#REF!</v>
      </c>
      <c r="B9" s="8">
        <v>83025000</v>
      </c>
      <c r="C9" s="8" t="s">
        <v>24</v>
      </c>
      <c r="D9" s="21" t="s">
        <v>516</v>
      </c>
      <c r="E9" s="21"/>
      <c r="F9" s="36" t="s">
        <v>141</v>
      </c>
      <c r="G9" s="36" t="s">
        <v>1823</v>
      </c>
      <c r="H9" s="24" t="s">
        <v>506</v>
      </c>
      <c r="I9" s="25">
        <v>677.79421183855573</v>
      </c>
      <c r="J9" s="26">
        <v>0</v>
      </c>
      <c r="K9" s="25">
        <v>677.79421183855573</v>
      </c>
      <c r="L9" s="12">
        <v>721.85083560806186</v>
      </c>
      <c r="M9" s="13">
        <v>1539.483209692758</v>
      </c>
      <c r="N9" s="14">
        <v>1593.9809153158817</v>
      </c>
      <c r="O9" s="15">
        <v>0</v>
      </c>
      <c r="P9" s="15">
        <v>6.5000000000000002E-2</v>
      </c>
      <c r="Q9" s="15">
        <v>0</v>
      </c>
      <c r="R9" s="15">
        <v>0</v>
      </c>
      <c r="S9" s="37">
        <v>721.85083560806186</v>
      </c>
      <c r="T9" s="37">
        <v>721.85083560806186</v>
      </c>
      <c r="U9" s="38">
        <v>721.85083560806186</v>
      </c>
      <c r="V9" s="27" t="str">
        <f>CONCATENATE("  ",VLOOKUP(D9,'[1]Fator Correção (Edu)'!A$1:AE$65536,31,0))</f>
        <v xml:space="preserve">  EXCLUSIVE</v>
      </c>
    </row>
    <row r="10" spans="1:22" ht="74.45" customHeight="1" x14ac:dyDescent="0.25">
      <c r="A10" s="2" t="e">
        <f>TRIM(C10&amp;B10&amp;#REF!)</f>
        <v>#REF!</v>
      </c>
      <c r="B10" s="8">
        <v>83025000</v>
      </c>
      <c r="C10" s="8" t="s">
        <v>24</v>
      </c>
      <c r="D10" s="21" t="s">
        <v>517</v>
      </c>
      <c r="E10" s="21"/>
      <c r="F10" s="36" t="s">
        <v>141</v>
      </c>
      <c r="G10" s="36" t="s">
        <v>1824</v>
      </c>
      <c r="H10" s="24" t="s">
        <v>506</v>
      </c>
      <c r="I10" s="25">
        <v>376.03981959807135</v>
      </c>
      <c r="J10" s="26">
        <v>0</v>
      </c>
      <c r="K10" s="25">
        <v>376.03981959807135</v>
      </c>
      <c r="L10" s="12">
        <v>400.48240787194601</v>
      </c>
      <c r="M10" s="13">
        <v>854.77532432385703</v>
      </c>
      <c r="N10" s="14">
        <v>885.03437080492165</v>
      </c>
      <c r="O10" s="15">
        <v>0</v>
      </c>
      <c r="P10" s="15">
        <v>6.5000000000000002E-2</v>
      </c>
      <c r="Q10" s="15">
        <v>0</v>
      </c>
      <c r="R10" s="15">
        <v>0</v>
      </c>
      <c r="S10" s="37">
        <v>400.48240787194601</v>
      </c>
      <c r="T10" s="37">
        <v>400.48240787194601</v>
      </c>
      <c r="U10" s="38">
        <v>400.48240787194601</v>
      </c>
      <c r="V10" s="27" t="str">
        <f>CONCATENATE("  ",VLOOKUP(D10,'[1]Fator Correção (Edu)'!A$1:AE$65536,31,0))</f>
        <v xml:space="preserve">  EXCLUSIVE</v>
      </c>
    </row>
    <row r="11" spans="1:22" ht="74.45" customHeight="1" x14ac:dyDescent="0.25">
      <c r="A11" s="2" t="e">
        <f>TRIM(C11&amp;B11&amp;#REF!)</f>
        <v>#REF!</v>
      </c>
      <c r="B11" s="8">
        <v>83025000</v>
      </c>
      <c r="C11" s="8" t="s">
        <v>24</v>
      </c>
      <c r="D11" s="21" t="s">
        <v>518</v>
      </c>
      <c r="E11" s="21"/>
      <c r="F11" s="36" t="s">
        <v>141</v>
      </c>
      <c r="G11" s="36" t="s">
        <v>1825</v>
      </c>
      <c r="H11" s="24" t="s">
        <v>506</v>
      </c>
      <c r="I11" s="25">
        <v>255.35114861102784</v>
      </c>
      <c r="J11" s="26">
        <v>0</v>
      </c>
      <c r="K11" s="25">
        <v>255.35114861102784</v>
      </c>
      <c r="L11" s="12">
        <v>271.94897327074466</v>
      </c>
      <c r="M11" s="13">
        <v>580.53824338947163</v>
      </c>
      <c r="N11" s="14">
        <v>601.08929720545893</v>
      </c>
      <c r="O11" s="15">
        <v>0</v>
      </c>
      <c r="P11" s="15">
        <v>6.5000000000000002E-2</v>
      </c>
      <c r="Q11" s="15">
        <v>0</v>
      </c>
      <c r="R11" s="15">
        <v>0</v>
      </c>
      <c r="S11" s="37">
        <v>271.94897327074466</v>
      </c>
      <c r="T11" s="37">
        <v>271.94897327074466</v>
      </c>
      <c r="U11" s="38">
        <v>271.94897327074466</v>
      </c>
      <c r="V11" s="27" t="str">
        <f>CONCATENATE("  ",VLOOKUP(D11,'[1]Fator Correção (Edu)'!A$1:AE$65536,31,0))</f>
        <v xml:space="preserve">  EXCLUSIVE</v>
      </c>
    </row>
    <row r="12" spans="1:22" ht="74.45" customHeight="1" x14ac:dyDescent="0.25">
      <c r="A12" s="2" t="e">
        <f>TRIM(C12&amp;B12&amp;#REF!)</f>
        <v>#REF!</v>
      </c>
      <c r="B12" s="8">
        <v>74182000</v>
      </c>
      <c r="C12" s="8" t="s">
        <v>24</v>
      </c>
      <c r="D12" s="21" t="s">
        <v>519</v>
      </c>
      <c r="E12" s="21"/>
      <c r="F12" s="36" t="s">
        <v>141</v>
      </c>
      <c r="G12" s="36" t="s">
        <v>1826</v>
      </c>
      <c r="H12" s="24" t="s">
        <v>506</v>
      </c>
      <c r="I12" s="25">
        <v>255.35114861102784</v>
      </c>
      <c r="J12" s="26">
        <v>0</v>
      </c>
      <c r="K12" s="25">
        <v>255.35114861102784</v>
      </c>
      <c r="L12" s="12">
        <v>271.94897327074466</v>
      </c>
      <c r="M12" s="13">
        <v>661.92735964547694</v>
      </c>
      <c r="N12" s="14">
        <v>685.35958817692688</v>
      </c>
      <c r="O12" s="15">
        <v>0</v>
      </c>
      <c r="P12" s="15">
        <v>6.5000000000000002E-2</v>
      </c>
      <c r="Q12" s="15">
        <v>0</v>
      </c>
      <c r="R12" s="15">
        <v>0</v>
      </c>
      <c r="S12" s="37">
        <v>271.94897327074466</v>
      </c>
      <c r="T12" s="37">
        <v>271.94897327074466</v>
      </c>
      <c r="U12" s="38">
        <v>271.94897327074466</v>
      </c>
      <c r="V12" s="27" t="str">
        <f>CONCATENATE("  ",VLOOKUP(D12,'[1]Fator Correção (Edu)'!A$1:AE$65536,31,0))</f>
        <v xml:space="preserve">  EXCLUSIVE</v>
      </c>
    </row>
    <row r="13" spans="1:22" ht="65.25" customHeight="1" x14ac:dyDescent="0.25">
      <c r="A13" s="2" t="e">
        <f>TRIM(C13&amp;B13&amp;#REF!)</f>
        <v>#REF!</v>
      </c>
      <c r="B13" s="8">
        <v>84818019</v>
      </c>
      <c r="C13" s="8" t="s">
        <v>24</v>
      </c>
      <c r="D13" s="21" t="s">
        <v>520</v>
      </c>
      <c r="E13" s="21"/>
      <c r="F13" s="36" t="s">
        <v>521</v>
      </c>
      <c r="G13" s="36" t="s">
        <v>522</v>
      </c>
      <c r="H13" s="24" t="s">
        <v>523</v>
      </c>
      <c r="I13" s="25">
        <v>3078.2766838794332</v>
      </c>
      <c r="J13" s="26">
        <v>0</v>
      </c>
      <c r="K13" s="25">
        <v>3078.2766838794332</v>
      </c>
      <c r="L13" s="12">
        <v>3078.2766838794332</v>
      </c>
      <c r="M13" s="13">
        <v>7577.1230750845516</v>
      </c>
      <c r="N13" s="14">
        <v>7845.3532319425458</v>
      </c>
      <c r="O13" s="15">
        <v>0</v>
      </c>
      <c r="P13" s="15">
        <v>0</v>
      </c>
      <c r="Q13" s="15">
        <v>0</v>
      </c>
      <c r="R13" s="15">
        <v>0</v>
      </c>
      <c r="S13" s="37">
        <v>3078.2766838794332</v>
      </c>
      <c r="T13" s="37">
        <v>3078.2766838794332</v>
      </c>
      <c r="U13" s="38">
        <v>3078.2766838794332</v>
      </c>
      <c r="V13" s="27" t="str">
        <f>CONCATENATE("  ",VLOOKUP(D13,'[1]Fator Correção (Edu)'!A$1:AE$65536,31,0))</f>
        <v xml:space="preserve">  EXCLUSIVE</v>
      </c>
    </row>
    <row r="14" spans="1:22" ht="24.75" customHeight="1" x14ac:dyDescent="0.25">
      <c r="A14" s="2" t="e">
        <f>TRIM(C14&amp;B14&amp;#REF!)</f>
        <v>#REF!</v>
      </c>
      <c r="B14" s="8">
        <v>84818019</v>
      </c>
      <c r="C14" s="8" t="s">
        <v>24</v>
      </c>
      <c r="D14" s="21" t="s">
        <v>524</v>
      </c>
      <c r="E14" s="21"/>
      <c r="F14" s="36" t="s">
        <v>141</v>
      </c>
      <c r="G14" s="36" t="s">
        <v>525</v>
      </c>
      <c r="H14" s="24" t="s">
        <v>523</v>
      </c>
      <c r="I14" s="25">
        <v>1948.1871283761839</v>
      </c>
      <c r="J14" s="26">
        <v>0</v>
      </c>
      <c r="K14" s="25">
        <v>1948.1871283761839</v>
      </c>
      <c r="L14" s="12">
        <v>1948.1871283761839</v>
      </c>
      <c r="M14" s="13">
        <v>4808.4749999999995</v>
      </c>
      <c r="N14" s="14">
        <v>4978.6950150000002</v>
      </c>
      <c r="O14" s="15">
        <v>0</v>
      </c>
      <c r="P14" s="15">
        <v>0</v>
      </c>
      <c r="Q14" s="15">
        <v>0</v>
      </c>
      <c r="R14" s="15">
        <v>0</v>
      </c>
      <c r="S14" s="37">
        <v>1948.1871283761839</v>
      </c>
      <c r="T14" s="37">
        <v>1948.1871283761839</v>
      </c>
      <c r="U14" s="38">
        <v>1948.1871283761839</v>
      </c>
      <c r="V14" s="27" t="str">
        <f>CONCATENATE("  ",VLOOKUP(D14,'[1]Fator Correção (Edu)'!A$1:AE$65536,31,0))</f>
        <v xml:space="preserve">  EXCLUSIVE</v>
      </c>
    </row>
    <row r="15" spans="1:22" ht="24.75" customHeight="1" x14ac:dyDescent="0.25">
      <c r="A15" s="2" t="e">
        <f>TRIM(C15&amp;B15&amp;#REF!)</f>
        <v>#REF!</v>
      </c>
      <c r="B15" s="8">
        <v>84818019</v>
      </c>
      <c r="C15" s="8" t="s">
        <v>24</v>
      </c>
      <c r="D15" s="21" t="s">
        <v>526</v>
      </c>
      <c r="E15" s="21"/>
      <c r="F15" s="36" t="s">
        <v>521</v>
      </c>
      <c r="G15" s="36" t="s">
        <v>522</v>
      </c>
      <c r="H15" s="24" t="s">
        <v>523</v>
      </c>
      <c r="I15" s="25">
        <v>2532.6432668890388</v>
      </c>
      <c r="J15" s="26">
        <v>0</v>
      </c>
      <c r="K15" s="25">
        <v>2532.6432668890388</v>
      </c>
      <c r="L15" s="12">
        <v>2532.6432668890388</v>
      </c>
      <c r="M15" s="13">
        <v>6251.017499999999</v>
      </c>
      <c r="N15" s="14">
        <v>6472.3035194999993</v>
      </c>
      <c r="O15" s="15">
        <v>0</v>
      </c>
      <c r="P15" s="15">
        <v>0</v>
      </c>
      <c r="Q15" s="15">
        <v>0</v>
      </c>
      <c r="R15" s="15">
        <v>0</v>
      </c>
      <c r="S15" s="37">
        <v>2532.6432668890388</v>
      </c>
      <c r="T15" s="37">
        <v>2532.6432668890388</v>
      </c>
      <c r="U15" s="38">
        <v>2532.6432668890388</v>
      </c>
      <c r="V15" s="27" t="str">
        <f>CONCATENATE("  ",VLOOKUP(D15,'[1]Fator Correção (Edu)'!A$1:AE$65536,31,0))</f>
        <v xml:space="preserve">  EXCLUSIVE</v>
      </c>
    </row>
    <row r="16" spans="1:22" ht="24.75" customHeight="1" x14ac:dyDescent="0.25">
      <c r="A16" s="2" t="e">
        <f>TRIM(C16&amp;B16&amp;#REF!)</f>
        <v>#REF!</v>
      </c>
      <c r="B16" s="8">
        <v>84818019</v>
      </c>
      <c r="C16" s="8" t="s">
        <v>24</v>
      </c>
      <c r="D16" s="21" t="s">
        <v>527</v>
      </c>
      <c r="E16" s="21"/>
      <c r="F16" s="36" t="s">
        <v>36</v>
      </c>
      <c r="G16" s="36" t="s">
        <v>528</v>
      </c>
      <c r="H16" s="24" t="s">
        <v>523</v>
      </c>
      <c r="I16" s="25">
        <v>2435.2339104702301</v>
      </c>
      <c r="J16" s="26">
        <v>0</v>
      </c>
      <c r="K16" s="25">
        <v>2435.2339104702301</v>
      </c>
      <c r="L16" s="12">
        <v>2435.2339104702301</v>
      </c>
      <c r="M16" s="13">
        <v>6010.59375</v>
      </c>
      <c r="N16" s="14">
        <v>6223.3687687500005</v>
      </c>
      <c r="O16" s="15">
        <v>0</v>
      </c>
      <c r="P16" s="15">
        <v>0</v>
      </c>
      <c r="Q16" s="15">
        <v>0</v>
      </c>
      <c r="R16" s="15">
        <v>0</v>
      </c>
      <c r="S16" s="37">
        <v>2435.2339104702301</v>
      </c>
      <c r="T16" s="37">
        <v>2435.2339104702301</v>
      </c>
      <c r="U16" s="38">
        <v>2435.2339104702301</v>
      </c>
      <c r="V16" s="27" t="str">
        <f>CONCATENATE("  ",VLOOKUP(D16,'[1]Fator Correção (Edu)'!A$1:AE$65536,31,0))</f>
        <v xml:space="preserve">  EXCLUSIVE</v>
      </c>
    </row>
    <row r="17" spans="1:22" ht="36.75" customHeight="1" x14ac:dyDescent="0.25">
      <c r="A17" s="2" t="e">
        <f>TRIM(C17&amp;B17&amp;#REF!)</f>
        <v>#REF!</v>
      </c>
      <c r="B17" s="8">
        <v>84818019</v>
      </c>
      <c r="C17" s="8" t="s">
        <v>24</v>
      </c>
      <c r="D17" s="21" t="s">
        <v>529</v>
      </c>
      <c r="E17" s="21"/>
      <c r="F17" s="36" t="s">
        <v>141</v>
      </c>
      <c r="G17" s="36" t="s">
        <v>530</v>
      </c>
      <c r="H17" s="24" t="s">
        <v>523</v>
      </c>
      <c r="I17" s="25">
        <v>3279.9371646426634</v>
      </c>
      <c r="J17" s="26">
        <v>0</v>
      </c>
      <c r="K17" s="25">
        <v>3279.9371646426634</v>
      </c>
      <c r="L17" s="12">
        <v>3279.9371646426634</v>
      </c>
      <c r="M17" s="13">
        <v>8074.095271584767</v>
      </c>
      <c r="N17" s="14">
        <v>8359.9182441988687</v>
      </c>
      <c r="O17" s="15">
        <v>0</v>
      </c>
      <c r="P17" s="15">
        <v>0</v>
      </c>
      <c r="Q17" s="15">
        <v>0</v>
      </c>
      <c r="R17" s="15">
        <v>0</v>
      </c>
      <c r="S17" s="37">
        <v>3279.9371646426634</v>
      </c>
      <c r="T17" s="37">
        <v>3279.9371646426634</v>
      </c>
      <c r="U17" s="38">
        <v>3279.9371646426634</v>
      </c>
      <c r="V17" s="27" t="str">
        <f>CONCATENATE("  ",VLOOKUP(D17,'[1]Fator Correção (Edu)'!A$1:AE$65536,31,0))</f>
        <v xml:space="preserve">  EXCLUSIVE</v>
      </c>
    </row>
    <row r="18" spans="1:22" ht="34.5" customHeight="1" x14ac:dyDescent="0.25">
      <c r="A18" s="2" t="e">
        <f>TRIM(C18&amp;B18&amp;#REF!)</f>
        <v>#REF!</v>
      </c>
      <c r="B18" s="8">
        <v>84818019</v>
      </c>
      <c r="C18" s="8" t="s">
        <v>24</v>
      </c>
      <c r="D18" s="21" t="s">
        <v>531</v>
      </c>
      <c r="E18" s="21"/>
      <c r="F18" s="36" t="s">
        <v>521</v>
      </c>
      <c r="G18" s="36" t="s">
        <v>532</v>
      </c>
      <c r="H18" s="24" t="s">
        <v>523</v>
      </c>
      <c r="I18" s="25">
        <v>4261.8835059096882</v>
      </c>
      <c r="J18" s="26">
        <v>0</v>
      </c>
      <c r="K18" s="25">
        <v>4261.8835059096882</v>
      </c>
      <c r="L18" s="12">
        <v>4261.8835059096882</v>
      </c>
      <c r="M18" s="13">
        <v>10496.323853060196</v>
      </c>
      <c r="N18" s="14">
        <v>10867.893717458528</v>
      </c>
      <c r="O18" s="15">
        <v>0</v>
      </c>
      <c r="P18" s="15">
        <v>0</v>
      </c>
      <c r="Q18" s="15">
        <v>0</v>
      </c>
      <c r="R18" s="15">
        <v>0</v>
      </c>
      <c r="S18" s="37">
        <v>4261.8835059096882</v>
      </c>
      <c r="T18" s="37">
        <v>4261.8835059096882</v>
      </c>
      <c r="U18" s="38">
        <v>4261.8835059096882</v>
      </c>
      <c r="V18" s="27" t="str">
        <f>CONCATENATE("  ",VLOOKUP(D18,'[1]Fator Correção (Edu)'!A$1:AE$65536,31,0))</f>
        <v xml:space="preserve">  EXCLUSIVE</v>
      </c>
    </row>
    <row r="19" spans="1:22" ht="24.75" customHeight="1" x14ac:dyDescent="0.25">
      <c r="A19" s="2" t="e">
        <f>TRIM(C19&amp;B19&amp;#REF!)</f>
        <v>#REF!</v>
      </c>
      <c r="B19" s="8">
        <v>84818019</v>
      </c>
      <c r="C19" s="8" t="s">
        <v>24</v>
      </c>
      <c r="D19" s="21" t="s">
        <v>533</v>
      </c>
      <c r="E19" s="21"/>
      <c r="F19" s="36" t="s">
        <v>141</v>
      </c>
      <c r="G19" s="36" t="s">
        <v>534</v>
      </c>
      <c r="H19" s="24" t="s">
        <v>523</v>
      </c>
      <c r="I19" s="25">
        <v>2262.3952843840889</v>
      </c>
      <c r="J19" s="26">
        <v>0</v>
      </c>
      <c r="K19" s="25">
        <v>2262.3952843840889</v>
      </c>
      <c r="L19" s="12">
        <v>2262.3952843840889</v>
      </c>
      <c r="M19" s="13">
        <v>5494.2551249999997</v>
      </c>
      <c r="N19" s="14">
        <v>5688.7517564250002</v>
      </c>
      <c r="O19" s="15">
        <v>0</v>
      </c>
      <c r="P19" s="15">
        <v>0</v>
      </c>
      <c r="Q19" s="15">
        <v>0</v>
      </c>
      <c r="R19" s="15">
        <v>0</v>
      </c>
      <c r="S19" s="37">
        <v>2262.3952843840889</v>
      </c>
      <c r="T19" s="37">
        <v>2262.3952843840889</v>
      </c>
      <c r="U19" s="38">
        <v>2262.3952843840889</v>
      </c>
      <c r="V19" s="27" t="str">
        <f>CONCATENATE("  ",VLOOKUP(D19,'[1]Fator Correção (Edu)'!A$1:AE$65536,31,0))</f>
        <v xml:space="preserve">  EXCLUSIVE</v>
      </c>
    </row>
    <row r="20" spans="1:22" ht="24.75" customHeight="1" x14ac:dyDescent="0.25">
      <c r="A20" s="2" t="e">
        <f>TRIM(C20&amp;B20&amp;#REF!)</f>
        <v>#REF!</v>
      </c>
      <c r="B20" s="8">
        <v>84818019</v>
      </c>
      <c r="C20" s="8" t="s">
        <v>24</v>
      </c>
      <c r="D20" s="21" t="s">
        <v>535</v>
      </c>
      <c r="E20" s="21"/>
      <c r="F20" s="36" t="s">
        <v>521</v>
      </c>
      <c r="G20" s="36" t="s">
        <v>536</v>
      </c>
      <c r="H20" s="24" t="s">
        <v>523</v>
      </c>
      <c r="I20" s="25">
        <v>2941.1138696993157</v>
      </c>
      <c r="J20" s="26">
        <v>0</v>
      </c>
      <c r="K20" s="25">
        <v>2941.1138696993157</v>
      </c>
      <c r="L20" s="12">
        <v>2941.1138696993157</v>
      </c>
      <c r="M20" s="13">
        <v>7142.5316624999987</v>
      </c>
      <c r="N20" s="14">
        <v>7395.377283352499</v>
      </c>
      <c r="O20" s="15">
        <v>0</v>
      </c>
      <c r="P20" s="15">
        <v>0</v>
      </c>
      <c r="Q20" s="15">
        <v>0</v>
      </c>
      <c r="R20" s="15">
        <v>0</v>
      </c>
      <c r="S20" s="37">
        <v>2941.1138696993157</v>
      </c>
      <c r="T20" s="37">
        <v>2941.1138696993157</v>
      </c>
      <c r="U20" s="38">
        <v>2941.1138696993157</v>
      </c>
      <c r="V20" s="27" t="str">
        <f>CONCATENATE("  ",VLOOKUP(D20,'[1]Fator Correção (Edu)'!A$1:AE$65536,31,0))</f>
        <v xml:space="preserve">  EXCLUSIVE</v>
      </c>
    </row>
    <row r="21" spans="1:22" ht="24.75" customHeight="1" x14ac:dyDescent="0.25">
      <c r="A21" s="2" t="e">
        <f>TRIM(C21&amp;B21&amp;#REF!)</f>
        <v>#REF!</v>
      </c>
      <c r="B21" s="8">
        <v>84818019</v>
      </c>
      <c r="C21" s="8" t="s">
        <v>24</v>
      </c>
      <c r="D21" s="21" t="s">
        <v>537</v>
      </c>
      <c r="E21" s="21"/>
      <c r="F21" s="36" t="s">
        <v>538</v>
      </c>
      <c r="G21" s="36" t="s">
        <v>539</v>
      </c>
      <c r="H21" s="24" t="s">
        <v>523</v>
      </c>
      <c r="I21" s="25">
        <v>2568.9388533240012</v>
      </c>
      <c r="J21" s="26">
        <v>0</v>
      </c>
      <c r="K21" s="25">
        <v>2568.9388533240012</v>
      </c>
      <c r="L21" s="12">
        <v>2568.9388533240012</v>
      </c>
      <c r="M21" s="13">
        <v>6238.7</v>
      </c>
      <c r="N21" s="14">
        <v>6459.5499800000007</v>
      </c>
      <c r="O21" s="15">
        <v>0</v>
      </c>
      <c r="P21" s="15">
        <v>0</v>
      </c>
      <c r="Q21" s="15">
        <v>0</v>
      </c>
      <c r="R21" s="15">
        <v>0</v>
      </c>
      <c r="S21" s="37">
        <v>2568.9388533240012</v>
      </c>
      <c r="T21" s="37">
        <v>2568.9388533240012</v>
      </c>
      <c r="U21" s="38">
        <v>2568.9388533240012</v>
      </c>
      <c r="V21" s="27" t="str">
        <f>CONCATENATE("  ",VLOOKUP(D21,'[1]Fator Correção (Edu)'!A$1:AE$65536,31,0))</f>
        <v xml:space="preserve">  EXCLUSIVE</v>
      </c>
    </row>
    <row r="22" spans="1:22" ht="27.75" customHeight="1" x14ac:dyDescent="0.25">
      <c r="A22" s="2" t="e">
        <f>TRIM(C22&amp;B22&amp;#REF!)</f>
        <v>#REF!</v>
      </c>
      <c r="B22" s="8">
        <v>84818019</v>
      </c>
      <c r="C22" s="8" t="s">
        <v>24</v>
      </c>
      <c r="D22" s="21" t="s">
        <v>540</v>
      </c>
      <c r="E22" s="21"/>
      <c r="F22" s="36" t="s">
        <v>141</v>
      </c>
      <c r="G22" s="36" t="s">
        <v>534</v>
      </c>
      <c r="H22" s="24" t="s">
        <v>523</v>
      </c>
      <c r="I22" s="25">
        <v>2262.3952843840889</v>
      </c>
      <c r="J22" s="26">
        <v>0</v>
      </c>
      <c r="K22" s="25">
        <v>2262.3952843840889</v>
      </c>
      <c r="L22" s="12">
        <v>2262.3952843840889</v>
      </c>
      <c r="M22" s="13">
        <v>5494.2551249999997</v>
      </c>
      <c r="N22" s="14">
        <v>5688.7517564250002</v>
      </c>
      <c r="O22" s="15">
        <v>0</v>
      </c>
      <c r="P22" s="15">
        <v>0</v>
      </c>
      <c r="Q22" s="15">
        <v>0</v>
      </c>
      <c r="R22" s="15">
        <v>0</v>
      </c>
      <c r="S22" s="37">
        <v>2262.3952843840889</v>
      </c>
      <c r="T22" s="37">
        <v>2262.3952843840889</v>
      </c>
      <c r="U22" s="38">
        <v>2262.3952843840889</v>
      </c>
      <c r="V22" s="27" t="str">
        <f>CONCATENATE("  ",VLOOKUP(D22,'[1]Fator Correção (Edu)'!A$1:AE$65536,31,0))</f>
        <v xml:space="preserve">  EXCLUSIVE</v>
      </c>
    </row>
    <row r="23" spans="1:22" ht="29.25" customHeight="1" x14ac:dyDescent="0.25">
      <c r="A23" s="2" t="e">
        <f>TRIM(C23&amp;B23&amp;#REF!)</f>
        <v>#REF!</v>
      </c>
      <c r="B23" s="8">
        <v>84818019</v>
      </c>
      <c r="C23" s="8" t="s">
        <v>24</v>
      </c>
      <c r="D23" s="21" t="s">
        <v>541</v>
      </c>
      <c r="E23" s="21"/>
      <c r="F23" s="36" t="s">
        <v>36</v>
      </c>
      <c r="G23" s="36" t="s">
        <v>542</v>
      </c>
      <c r="H23" s="24" t="s">
        <v>523</v>
      </c>
      <c r="I23" s="25">
        <v>2827.9941054801111</v>
      </c>
      <c r="J23" s="26">
        <v>0</v>
      </c>
      <c r="K23" s="25">
        <v>2827.9941054801111</v>
      </c>
      <c r="L23" s="12">
        <v>2827.9941054801111</v>
      </c>
      <c r="M23" s="13">
        <v>6867.8189062499996</v>
      </c>
      <c r="N23" s="14">
        <v>7110.9396955312504</v>
      </c>
      <c r="O23" s="15">
        <v>0</v>
      </c>
      <c r="P23" s="15">
        <v>0</v>
      </c>
      <c r="Q23" s="15">
        <v>0</v>
      </c>
      <c r="R23" s="15">
        <v>0</v>
      </c>
      <c r="S23" s="37">
        <v>2827.9941054801111</v>
      </c>
      <c r="T23" s="37">
        <v>2827.9941054801111</v>
      </c>
      <c r="U23" s="38">
        <v>2827.9941054801111</v>
      </c>
      <c r="V23" s="27" t="str">
        <f>CONCATENATE("  ",VLOOKUP(D23,'[1]Fator Correção (Edu)'!A$1:AE$65536,31,0))</f>
        <v xml:space="preserve">  EXCLUSIVE</v>
      </c>
    </row>
    <row r="24" spans="1:22" ht="31.5" customHeight="1" x14ac:dyDescent="0.25">
      <c r="A24" s="2" t="e">
        <f>TRIM(C24&amp;B24&amp;#REF!)</f>
        <v>#REF!</v>
      </c>
      <c r="B24" s="8">
        <v>84818019</v>
      </c>
      <c r="C24" s="8" t="s">
        <v>24</v>
      </c>
      <c r="D24" s="21" t="s">
        <v>543</v>
      </c>
      <c r="E24" s="21"/>
      <c r="F24" s="36" t="s">
        <v>521</v>
      </c>
      <c r="G24" s="36" t="s">
        <v>536</v>
      </c>
      <c r="H24" s="24" t="s">
        <v>523</v>
      </c>
      <c r="I24" s="25">
        <v>2941.1138696993157</v>
      </c>
      <c r="J24" s="26">
        <v>0</v>
      </c>
      <c r="K24" s="25">
        <v>2941.1138696993157</v>
      </c>
      <c r="L24" s="12">
        <v>2941.1138696993157</v>
      </c>
      <c r="M24" s="13">
        <v>7142.5316624999987</v>
      </c>
      <c r="N24" s="14">
        <v>7395.377283352499</v>
      </c>
      <c r="O24" s="15">
        <v>0</v>
      </c>
      <c r="P24" s="15">
        <v>0</v>
      </c>
      <c r="Q24" s="15">
        <v>0</v>
      </c>
      <c r="R24" s="15">
        <v>0</v>
      </c>
      <c r="S24" s="37">
        <v>2941.1138696993157</v>
      </c>
      <c r="T24" s="37">
        <v>2941.1138696993157</v>
      </c>
      <c r="U24" s="38">
        <v>2941.1138696993157</v>
      </c>
      <c r="V24" s="27" t="str">
        <f>CONCATENATE("  ",VLOOKUP(D24,'[1]Fator Correção (Edu)'!A$1:AE$65536,31,0))</f>
        <v xml:space="preserve">  EXCLUSIVE</v>
      </c>
    </row>
    <row r="25" spans="1:22" ht="74.45" customHeight="1" x14ac:dyDescent="0.25">
      <c r="A25" s="2" t="e">
        <f>TRIM(C25&amp;B25&amp;#REF!)</f>
        <v>#REF!</v>
      </c>
      <c r="B25" s="8">
        <v>84818019</v>
      </c>
      <c r="C25" s="8" t="s">
        <v>24</v>
      </c>
      <c r="D25" s="21" t="s">
        <v>544</v>
      </c>
      <c r="E25" s="21"/>
      <c r="F25" s="36" t="s">
        <v>141</v>
      </c>
      <c r="G25" s="36" t="s">
        <v>545</v>
      </c>
      <c r="H25" s="24" t="s">
        <v>523</v>
      </c>
      <c r="I25" s="25">
        <v>3436.5726609200042</v>
      </c>
      <c r="J25" s="26">
        <v>0</v>
      </c>
      <c r="K25" s="25">
        <v>3436.5726609200042</v>
      </c>
      <c r="L25" s="12">
        <v>3436.5726609200042</v>
      </c>
      <c r="M25" s="13">
        <v>8460.0138003888787</v>
      </c>
      <c r="N25" s="14">
        <v>8759.4982889226467</v>
      </c>
      <c r="O25" s="15">
        <v>0</v>
      </c>
      <c r="P25" s="15">
        <v>0</v>
      </c>
      <c r="Q25" s="15">
        <v>0</v>
      </c>
      <c r="R25" s="15">
        <v>0</v>
      </c>
      <c r="S25" s="37">
        <v>3436.5726609200042</v>
      </c>
      <c r="T25" s="37">
        <v>3436.5726609200042</v>
      </c>
      <c r="U25" s="38">
        <v>3436.5726609200042</v>
      </c>
      <c r="V25" s="27" t="str">
        <f>CONCATENATE("  ",VLOOKUP(D25,'[1]Fator Correção (Edu)'!A$1:AE$65536,31,0))</f>
        <v xml:space="preserve">  EXCLUSIVE</v>
      </c>
    </row>
    <row r="26" spans="1:22" ht="74.45" customHeight="1" x14ac:dyDescent="0.25">
      <c r="A26" s="2" t="e">
        <f>TRIM(C26&amp;B26&amp;#REF!)</f>
        <v>#REF!</v>
      </c>
      <c r="B26" s="8">
        <v>84818019</v>
      </c>
      <c r="C26" s="8" t="s">
        <v>24</v>
      </c>
      <c r="D26" s="21" t="s">
        <v>546</v>
      </c>
      <c r="E26" s="21"/>
      <c r="F26" s="36" t="s">
        <v>141</v>
      </c>
      <c r="G26" s="36" t="s">
        <v>547</v>
      </c>
      <c r="H26" s="24" t="s">
        <v>523</v>
      </c>
      <c r="I26" s="25">
        <v>2291.0455768063657</v>
      </c>
      <c r="J26" s="26">
        <v>0</v>
      </c>
      <c r="K26" s="25">
        <v>2291.0455768063657</v>
      </c>
      <c r="L26" s="12">
        <v>2291.0455768063657</v>
      </c>
      <c r="M26" s="13">
        <v>5640.0021502565669</v>
      </c>
      <c r="N26" s="14">
        <v>5839.65822637565</v>
      </c>
      <c r="O26" s="15">
        <v>0</v>
      </c>
      <c r="P26" s="15">
        <v>0</v>
      </c>
      <c r="Q26" s="15">
        <v>0</v>
      </c>
      <c r="R26" s="15">
        <v>0</v>
      </c>
      <c r="S26" s="37">
        <v>2291.0455768063657</v>
      </c>
      <c r="T26" s="37">
        <v>2291.0455768063657</v>
      </c>
      <c r="U26" s="38">
        <v>2291.0455768063657</v>
      </c>
      <c r="V26" s="27" t="str">
        <f>CONCATENATE("  ",VLOOKUP(D26,'[1]Fator Correção (Edu)'!A$1:AE$65536,31,0))</f>
        <v xml:space="preserve">  EXCLUSIVE</v>
      </c>
    </row>
    <row r="27" spans="1:22" ht="37.35" customHeight="1" x14ac:dyDescent="0.25">
      <c r="A27" s="2" t="e">
        <f>TRIM(C27&amp;B27&amp;#REF!)</f>
        <v>#REF!</v>
      </c>
      <c r="B27" s="8">
        <v>84819090</v>
      </c>
      <c r="C27" s="8" t="s">
        <v>24</v>
      </c>
      <c r="D27" s="21" t="s">
        <v>548</v>
      </c>
      <c r="E27" s="21"/>
      <c r="F27" s="36" t="s">
        <v>141</v>
      </c>
      <c r="G27" s="36" t="s">
        <v>549</v>
      </c>
      <c r="H27" s="24" t="s">
        <v>523</v>
      </c>
      <c r="I27" s="25">
        <v>1575.093834054376</v>
      </c>
      <c r="J27" s="26">
        <v>0</v>
      </c>
      <c r="K27" s="25">
        <v>1575.093834054376</v>
      </c>
      <c r="L27" s="12">
        <v>1575.093834054376</v>
      </c>
      <c r="M27" s="13">
        <v>3877.5014783013876</v>
      </c>
      <c r="N27" s="14">
        <v>4014.7650306332571</v>
      </c>
      <c r="O27" s="15">
        <v>0</v>
      </c>
      <c r="P27" s="15">
        <v>0</v>
      </c>
      <c r="Q27" s="15">
        <v>0</v>
      </c>
      <c r="R27" s="15">
        <v>0</v>
      </c>
      <c r="S27" s="37">
        <v>1575.093834054376</v>
      </c>
      <c r="T27" s="37">
        <v>1575.093834054376</v>
      </c>
      <c r="U27" s="38">
        <v>1575.093834054376</v>
      </c>
      <c r="V27" s="27" t="str">
        <f>CONCATENATE("  ",VLOOKUP(D27,'[1]Fator Correção (Edu)'!A$1:AE$65536,31,0))</f>
        <v xml:space="preserve">  EXCLUSIVE</v>
      </c>
    </row>
    <row r="28" spans="1:22" ht="37.35" customHeight="1" x14ac:dyDescent="0.25">
      <c r="A28" s="2" t="e">
        <f>TRIM(C28&amp;B28&amp;#REF!)</f>
        <v>#REF!</v>
      </c>
      <c r="B28" s="8">
        <v>84819090</v>
      </c>
      <c r="C28" s="8" t="s">
        <v>24</v>
      </c>
      <c r="D28" s="21" t="s">
        <v>550</v>
      </c>
      <c r="E28" s="21"/>
      <c r="F28" s="36" t="s">
        <v>538</v>
      </c>
      <c r="G28" s="36" t="s">
        <v>551</v>
      </c>
      <c r="H28" s="24" t="s">
        <v>523</v>
      </c>
      <c r="I28" s="25">
        <v>1890.1135918293467</v>
      </c>
      <c r="J28" s="26">
        <v>0</v>
      </c>
      <c r="K28" s="25">
        <v>1890.1135918293467</v>
      </c>
      <c r="L28" s="12">
        <v>1890.1135918293467</v>
      </c>
      <c r="M28" s="13">
        <v>4653.0017739616642</v>
      </c>
      <c r="N28" s="14">
        <v>4817.7180367599076</v>
      </c>
      <c r="O28" s="15">
        <v>0</v>
      </c>
      <c r="P28" s="15">
        <v>0</v>
      </c>
      <c r="Q28" s="15">
        <v>0</v>
      </c>
      <c r="R28" s="15">
        <v>0</v>
      </c>
      <c r="S28" s="37">
        <v>1890.1135918293467</v>
      </c>
      <c r="T28" s="37">
        <v>1890.1135918293467</v>
      </c>
      <c r="U28" s="38">
        <v>1890.1135918293467</v>
      </c>
      <c r="V28" s="27" t="str">
        <f>CONCATENATE("  ",VLOOKUP(D28,'[1]Fator Correção (Edu)'!A$1:AE$65536,31,0))</f>
        <v xml:space="preserve">  EXCLUSIVE</v>
      </c>
    </row>
    <row r="29" spans="1:22" ht="37.35" customHeight="1" x14ac:dyDescent="0.25">
      <c r="A29" s="2" t="e">
        <f>TRIM(C29&amp;B29&amp;#REF!)</f>
        <v>#REF!</v>
      </c>
      <c r="B29" s="8">
        <v>84819090</v>
      </c>
      <c r="C29" s="8" t="s">
        <v>24</v>
      </c>
      <c r="D29" s="21" t="s">
        <v>552</v>
      </c>
      <c r="E29" s="21"/>
      <c r="F29" s="36" t="s">
        <v>141</v>
      </c>
      <c r="G29" s="36" t="s">
        <v>553</v>
      </c>
      <c r="H29" s="24" t="s">
        <v>523</v>
      </c>
      <c r="I29" s="25">
        <v>1646.689008329575</v>
      </c>
      <c r="J29" s="26">
        <v>0</v>
      </c>
      <c r="K29" s="25">
        <v>1646.689008329575</v>
      </c>
      <c r="L29" s="12">
        <v>1646.689008329575</v>
      </c>
      <c r="M29" s="13">
        <v>4053.7515454969066</v>
      </c>
      <c r="N29" s="14">
        <v>4197.2543502074977</v>
      </c>
      <c r="O29" s="15">
        <v>0</v>
      </c>
      <c r="P29" s="15">
        <v>0</v>
      </c>
      <c r="Q29" s="15">
        <v>0</v>
      </c>
      <c r="R29" s="15">
        <v>0</v>
      </c>
      <c r="S29" s="37">
        <v>1646.689008329575</v>
      </c>
      <c r="T29" s="37">
        <v>1646.689008329575</v>
      </c>
      <c r="U29" s="38">
        <v>1646.689008329575</v>
      </c>
      <c r="V29" s="27" t="str">
        <f>CONCATENATE("  ",VLOOKUP(D29,'[1]Fator Correção (Edu)'!A$1:AE$65536,31,0))</f>
        <v xml:space="preserve">  EXCLUSIVE</v>
      </c>
    </row>
    <row r="30" spans="1:22" ht="37.35" customHeight="1" x14ac:dyDescent="0.25">
      <c r="A30" s="2" t="e">
        <f>TRIM(C30&amp;B30&amp;#REF!)</f>
        <v>#REF!</v>
      </c>
      <c r="B30" s="8">
        <v>84819090</v>
      </c>
      <c r="C30" s="8" t="s">
        <v>24</v>
      </c>
      <c r="D30" s="21" t="s">
        <v>554</v>
      </c>
      <c r="E30" s="21"/>
      <c r="F30" s="36" t="s">
        <v>538</v>
      </c>
      <c r="G30" s="36" t="s">
        <v>555</v>
      </c>
      <c r="H30" s="24" t="s">
        <v>523</v>
      </c>
      <c r="I30" s="25">
        <v>1948.4553685974829</v>
      </c>
      <c r="J30" s="26">
        <v>0</v>
      </c>
      <c r="K30" s="25">
        <v>1948.4553685974829</v>
      </c>
      <c r="L30" s="12">
        <v>1948.4553685974829</v>
      </c>
      <c r="M30" s="13">
        <v>4796.6250845321529</v>
      </c>
      <c r="N30" s="14">
        <v>4966.425612524592</v>
      </c>
      <c r="O30" s="15">
        <v>0</v>
      </c>
      <c r="P30" s="15">
        <v>0</v>
      </c>
      <c r="Q30" s="15">
        <v>0</v>
      </c>
      <c r="R30" s="15">
        <v>0</v>
      </c>
      <c r="S30" s="37">
        <v>1948.4553685974829</v>
      </c>
      <c r="T30" s="37">
        <v>1948.4553685974829</v>
      </c>
      <c r="U30" s="38">
        <v>1948.4553685974829</v>
      </c>
      <c r="V30" s="27" t="str">
        <f>CONCATENATE("  ",VLOOKUP(D30,'[1]Fator Correção (Edu)'!A$1:AE$65536,31,0))</f>
        <v xml:space="preserve">  EXCLUSIVE</v>
      </c>
    </row>
    <row r="31" spans="1:22" ht="74.45" customHeight="1" x14ac:dyDescent="0.25">
      <c r="A31" s="2" t="e">
        <f>TRIM(C31&amp;B31&amp;#REF!)</f>
        <v>#REF!</v>
      </c>
      <c r="B31" s="8">
        <v>84819090</v>
      </c>
      <c r="C31" s="8" t="s">
        <v>24</v>
      </c>
      <c r="D31" s="21" t="s">
        <v>556</v>
      </c>
      <c r="E31" s="21"/>
      <c r="F31" s="36" t="s">
        <v>538</v>
      </c>
      <c r="G31" s="36" t="s">
        <v>557</v>
      </c>
      <c r="H31" s="24" t="s">
        <v>523</v>
      </c>
      <c r="I31" s="25">
        <v>2021.8317352015988</v>
      </c>
      <c r="J31" s="26">
        <v>0</v>
      </c>
      <c r="K31" s="25">
        <v>2021.8317352015988</v>
      </c>
      <c r="L31" s="12">
        <v>2021.8317352015988</v>
      </c>
      <c r="M31" s="13">
        <v>4977.2599808840669</v>
      </c>
      <c r="N31" s="14">
        <v>5153.4549842073629</v>
      </c>
      <c r="O31" s="15">
        <v>0</v>
      </c>
      <c r="P31" s="15">
        <v>0</v>
      </c>
      <c r="Q31" s="15">
        <v>0</v>
      </c>
      <c r="R31" s="15">
        <v>0</v>
      </c>
      <c r="S31" s="37">
        <v>2021.8317352015988</v>
      </c>
      <c r="T31" s="37">
        <v>2021.8317352015988</v>
      </c>
      <c r="U31" s="38">
        <v>2021.8317352015988</v>
      </c>
      <c r="V31" s="27" t="str">
        <f>CONCATENATE("  ",VLOOKUP(D31,'[1]Fator Correção (Edu)'!A$1:AE$65536,31,0))</f>
        <v xml:space="preserve">  EXCLUSIVE</v>
      </c>
    </row>
    <row r="32" spans="1:22" ht="28.5" customHeight="1" x14ac:dyDescent="0.25">
      <c r="A32" s="2" t="e">
        <f>TRIM(C32&amp;B32&amp;#REF!)</f>
        <v>#REF!</v>
      </c>
      <c r="B32" s="8">
        <v>84819090</v>
      </c>
      <c r="C32" s="8" t="s">
        <v>24</v>
      </c>
      <c r="D32" s="21" t="s">
        <v>558</v>
      </c>
      <c r="E32" s="21"/>
      <c r="F32" s="36" t="s">
        <v>141</v>
      </c>
      <c r="G32" s="36" t="s">
        <v>559</v>
      </c>
      <c r="H32" s="24" t="s">
        <v>523</v>
      </c>
      <c r="I32" s="25">
        <v>1383.9345857236397</v>
      </c>
      <c r="J32" s="26">
        <v>0</v>
      </c>
      <c r="K32" s="25">
        <v>1383.9345857236397</v>
      </c>
      <c r="L32" s="12">
        <v>1383.9345857236397</v>
      </c>
      <c r="M32" s="13">
        <v>3011.1866307657606</v>
      </c>
      <c r="N32" s="14">
        <v>3117.782637494869</v>
      </c>
      <c r="O32" s="15">
        <v>0</v>
      </c>
      <c r="P32" s="15">
        <v>0</v>
      </c>
      <c r="Q32" s="15">
        <v>0</v>
      </c>
      <c r="R32" s="15">
        <v>0</v>
      </c>
      <c r="S32" s="37">
        <v>1383.9345857236397</v>
      </c>
      <c r="T32" s="37">
        <v>1383.9345857236397</v>
      </c>
      <c r="U32" s="38">
        <v>1383.9345857236397</v>
      </c>
      <c r="V32" s="27" t="str">
        <f>CONCATENATE("  ",VLOOKUP(D32,'[1]Fator Correção (Edu)'!A$1:AE$65536,31,0))</f>
        <v xml:space="preserve">  EXCLUSIVE</v>
      </c>
    </row>
    <row r="33" spans="1:22" ht="27" customHeight="1" x14ac:dyDescent="0.25">
      <c r="A33" s="2" t="e">
        <f>TRIM(C33&amp;B33&amp;#REF!)</f>
        <v>#REF!</v>
      </c>
      <c r="B33" s="8">
        <v>84819090</v>
      </c>
      <c r="C33" s="8" t="s">
        <v>24</v>
      </c>
      <c r="D33" s="21" t="s">
        <v>560</v>
      </c>
      <c r="E33" s="21"/>
      <c r="F33" s="36" t="s">
        <v>36</v>
      </c>
      <c r="G33" s="36" t="s">
        <v>561</v>
      </c>
      <c r="H33" s="24" t="s">
        <v>523</v>
      </c>
      <c r="I33" s="25">
        <v>1729.9182321545495</v>
      </c>
      <c r="J33" s="26">
        <v>0</v>
      </c>
      <c r="K33" s="25">
        <v>1729.9182321545495</v>
      </c>
      <c r="L33" s="12">
        <v>1729.9182321545495</v>
      </c>
      <c r="M33" s="13">
        <v>3763.9832884572006</v>
      </c>
      <c r="N33" s="14">
        <v>3897.2282968685859</v>
      </c>
      <c r="O33" s="15">
        <v>0</v>
      </c>
      <c r="P33" s="15">
        <v>0</v>
      </c>
      <c r="Q33" s="15">
        <v>0</v>
      </c>
      <c r="R33" s="15">
        <v>0</v>
      </c>
      <c r="S33" s="37">
        <v>1729.9182321545495</v>
      </c>
      <c r="T33" s="37">
        <v>1729.9182321545495</v>
      </c>
      <c r="U33" s="38">
        <v>1729.9182321545495</v>
      </c>
      <c r="V33" s="27" t="str">
        <f>CONCATENATE("  ",VLOOKUP(D33,'[1]Fator Correção (Edu)'!A$1:AE$65536,31,0))</f>
        <v xml:space="preserve">  EXCLUSIVE</v>
      </c>
    </row>
    <row r="34" spans="1:22" ht="30.75" customHeight="1" x14ac:dyDescent="0.25">
      <c r="A34" s="2" t="e">
        <f>TRIM(C34&amp;B34&amp;#REF!)</f>
        <v>#REF!</v>
      </c>
      <c r="B34" s="8">
        <v>84819090</v>
      </c>
      <c r="C34" s="8" t="s">
        <v>24</v>
      </c>
      <c r="D34" s="21" t="s">
        <v>562</v>
      </c>
      <c r="E34" s="21"/>
      <c r="F34" s="36" t="s">
        <v>538</v>
      </c>
      <c r="G34" s="36" t="s">
        <v>563</v>
      </c>
      <c r="H34" s="24" t="s">
        <v>523</v>
      </c>
      <c r="I34" s="25">
        <v>2021.8317352015988</v>
      </c>
      <c r="J34" s="26">
        <v>0</v>
      </c>
      <c r="K34" s="25">
        <v>2021.8317352015988</v>
      </c>
      <c r="L34" s="12">
        <v>2021.8317352015988</v>
      </c>
      <c r="M34" s="13">
        <v>4977.2599808840669</v>
      </c>
      <c r="N34" s="14">
        <v>5153.4549842073629</v>
      </c>
      <c r="O34" s="15">
        <v>0</v>
      </c>
      <c r="P34" s="15">
        <v>0</v>
      </c>
      <c r="Q34" s="15">
        <v>0</v>
      </c>
      <c r="R34" s="15">
        <v>0</v>
      </c>
      <c r="S34" s="37">
        <v>2021.8317352015988</v>
      </c>
      <c r="T34" s="37">
        <v>2021.8317352015988</v>
      </c>
      <c r="U34" s="38">
        <v>2021.8317352015988</v>
      </c>
      <c r="V34" s="27" t="str">
        <f>CONCATENATE("  ",VLOOKUP(D34,'[1]Fator Correção (Edu)'!A$1:AE$65536,31,0))</f>
        <v xml:space="preserve">  EXCLUSIVE</v>
      </c>
    </row>
    <row r="35" spans="1:22" ht="74.45" customHeight="1" x14ac:dyDescent="0.25">
      <c r="A35" s="2" t="e">
        <f>TRIM(C35&amp;B35&amp;#REF!)</f>
        <v>#REF!</v>
      </c>
      <c r="B35" s="8">
        <v>84819090</v>
      </c>
      <c r="C35" s="8" t="s">
        <v>24</v>
      </c>
      <c r="D35" s="21" t="s">
        <v>564</v>
      </c>
      <c r="E35" s="21"/>
      <c r="F35" s="36" t="s">
        <v>538</v>
      </c>
      <c r="G35" s="36" t="s">
        <v>565</v>
      </c>
      <c r="H35" s="24" t="s">
        <v>523</v>
      </c>
      <c r="I35" s="25">
        <v>937.19173373137596</v>
      </c>
      <c r="J35" s="26">
        <v>0</v>
      </c>
      <c r="K35" s="25">
        <v>937.19173373137596</v>
      </c>
      <c r="L35" s="12">
        <v>937.19173373137596</v>
      </c>
      <c r="M35" s="13">
        <v>2307.139013477949</v>
      </c>
      <c r="N35" s="14">
        <v>2388.8117345550686</v>
      </c>
      <c r="O35" s="15">
        <v>0</v>
      </c>
      <c r="P35" s="15">
        <v>0</v>
      </c>
      <c r="Q35" s="15">
        <v>0</v>
      </c>
      <c r="R35" s="15">
        <v>0</v>
      </c>
      <c r="S35" s="37">
        <v>937.19173373137596</v>
      </c>
      <c r="T35" s="37">
        <v>937.19173373137596</v>
      </c>
      <c r="U35" s="38">
        <v>937.19173373137596</v>
      </c>
      <c r="V35" s="27" t="str">
        <f>CONCATENATE("  ",VLOOKUP(D35,'[1]Fator Correção (Edu)'!A$1:AE$65536,31,0))</f>
        <v xml:space="preserve">  EXCLUSIVE</v>
      </c>
    </row>
    <row r="36" spans="1:22" ht="28.5" customHeight="1" x14ac:dyDescent="0.25">
      <c r="A36" s="2" t="e">
        <f>TRIM(C36&amp;B36&amp;#REF!)</f>
        <v>#REF!</v>
      </c>
      <c r="B36" s="8">
        <v>84819090</v>
      </c>
      <c r="C36" s="8" t="s">
        <v>24</v>
      </c>
      <c r="D36" s="21" t="s">
        <v>566</v>
      </c>
      <c r="E36" s="21"/>
      <c r="F36" s="36" t="s">
        <v>141</v>
      </c>
      <c r="G36" s="36" t="s">
        <v>567</v>
      </c>
      <c r="H36" s="24" t="s">
        <v>523</v>
      </c>
      <c r="I36" s="25">
        <v>640.15587327013282</v>
      </c>
      <c r="J36" s="26">
        <v>0</v>
      </c>
      <c r="K36" s="25">
        <v>640.15587327013282</v>
      </c>
      <c r="L36" s="12">
        <v>640.15587327013282</v>
      </c>
      <c r="M36" s="13">
        <v>1395.7933038227452</v>
      </c>
      <c r="N36" s="14">
        <v>1445.2043867780706</v>
      </c>
      <c r="O36" s="15">
        <v>0</v>
      </c>
      <c r="P36" s="15">
        <v>0</v>
      </c>
      <c r="Q36" s="15">
        <v>0</v>
      </c>
      <c r="R36" s="15">
        <v>0</v>
      </c>
      <c r="S36" s="37">
        <v>640.15587327013282</v>
      </c>
      <c r="T36" s="37">
        <v>640.15587327013282</v>
      </c>
      <c r="U36" s="38">
        <v>640.15587327013282</v>
      </c>
      <c r="V36" s="27" t="str">
        <f>CONCATENATE("  ",VLOOKUP(D36,'[1]Fator Correção (Edu)'!A$1:AE$65536,31,0))</f>
        <v xml:space="preserve">  EXCLUSIVE</v>
      </c>
    </row>
    <row r="37" spans="1:22" ht="27" customHeight="1" x14ac:dyDescent="0.25">
      <c r="A37" s="2" t="e">
        <f>TRIM(C37&amp;B37&amp;#REF!)</f>
        <v>#REF!</v>
      </c>
      <c r="B37" s="8">
        <v>84819090</v>
      </c>
      <c r="C37" s="8" t="s">
        <v>24</v>
      </c>
      <c r="D37" s="21" t="s">
        <v>568</v>
      </c>
      <c r="E37" s="21"/>
      <c r="F37" s="36" t="s">
        <v>538</v>
      </c>
      <c r="G37" s="36" t="s">
        <v>569</v>
      </c>
      <c r="H37" s="24" t="s">
        <v>523</v>
      </c>
      <c r="I37" s="25">
        <v>937.19173373137596</v>
      </c>
      <c r="J37" s="26">
        <v>0</v>
      </c>
      <c r="K37" s="25">
        <v>937.19173373137596</v>
      </c>
      <c r="L37" s="12">
        <v>937.19173373137596</v>
      </c>
      <c r="M37" s="13">
        <v>2307.139013477949</v>
      </c>
      <c r="N37" s="14">
        <v>2388.8117345550686</v>
      </c>
      <c r="O37" s="15">
        <v>0</v>
      </c>
      <c r="P37" s="15">
        <v>0</v>
      </c>
      <c r="Q37" s="15">
        <v>0</v>
      </c>
      <c r="R37" s="15">
        <v>0</v>
      </c>
      <c r="S37" s="37">
        <v>937.19173373137596</v>
      </c>
      <c r="T37" s="37">
        <v>937.19173373137596</v>
      </c>
      <c r="U37" s="38">
        <v>937.19173373137596</v>
      </c>
      <c r="V37" s="27" t="str">
        <f>CONCATENATE("  ",VLOOKUP(D37,'[1]Fator Correção (Edu)'!A$1:AE$65536,31,0))</f>
        <v xml:space="preserve">  EXCLUSIVE</v>
      </c>
    </row>
    <row r="38" spans="1:22" ht="30.75" customHeight="1" x14ac:dyDescent="0.25">
      <c r="A38" s="2" t="e">
        <f>TRIM(C38&amp;B38&amp;#REF!)</f>
        <v>#REF!</v>
      </c>
      <c r="B38" s="8">
        <v>84819090</v>
      </c>
      <c r="C38" s="8" t="s">
        <v>24</v>
      </c>
      <c r="D38" s="21" t="s">
        <v>570</v>
      </c>
      <c r="E38" s="21"/>
      <c r="F38" s="36" t="s">
        <v>36</v>
      </c>
      <c r="G38" s="36" t="s">
        <v>571</v>
      </c>
      <c r="H38" s="24" t="s">
        <v>523</v>
      </c>
      <c r="I38" s="25">
        <v>800.19484158766602</v>
      </c>
      <c r="J38" s="26">
        <v>0</v>
      </c>
      <c r="K38" s="25">
        <v>800.19484158766602</v>
      </c>
      <c r="L38" s="12">
        <v>800.19484158766602</v>
      </c>
      <c r="M38" s="13">
        <v>1744.7416297784314</v>
      </c>
      <c r="N38" s="14">
        <v>1806.5054834725881</v>
      </c>
      <c r="O38" s="15">
        <v>0</v>
      </c>
      <c r="P38" s="15">
        <v>0</v>
      </c>
      <c r="Q38" s="15">
        <v>0</v>
      </c>
      <c r="R38" s="15">
        <v>0</v>
      </c>
      <c r="S38" s="37">
        <v>800.19484158766602</v>
      </c>
      <c r="T38" s="37">
        <v>800.19484158766602</v>
      </c>
      <c r="U38" s="38">
        <v>800.19484158766602</v>
      </c>
      <c r="V38" s="27" t="str">
        <f>CONCATENATE("  ",VLOOKUP(D38,'[1]Fator Correção (Edu)'!A$1:AE$65536,31,0))</f>
        <v xml:space="preserve">  EXCLUSIVE</v>
      </c>
    </row>
    <row r="39" spans="1:22" ht="74.45" customHeight="1" x14ac:dyDescent="0.25">
      <c r="A39" s="2" t="e">
        <f>TRIM(C39&amp;B39&amp;#REF!)</f>
        <v>#REF!</v>
      </c>
      <c r="B39" s="8">
        <v>84819090</v>
      </c>
      <c r="C39" s="8" t="s">
        <v>24</v>
      </c>
      <c r="D39" s="21" t="s">
        <v>572</v>
      </c>
      <c r="E39" s="21"/>
      <c r="F39" s="36" t="s">
        <v>538</v>
      </c>
      <c r="G39" s="36" t="s">
        <v>573</v>
      </c>
      <c r="H39" s="24" t="s">
        <v>523</v>
      </c>
      <c r="I39" s="25">
        <v>1561.9862228856268</v>
      </c>
      <c r="J39" s="26">
        <v>0</v>
      </c>
      <c r="K39" s="25">
        <v>1561.9862228856268</v>
      </c>
      <c r="L39" s="12">
        <v>1561.9862228856268</v>
      </c>
      <c r="M39" s="13">
        <v>3845.2316891299142</v>
      </c>
      <c r="N39" s="14">
        <v>3981.3528909251136</v>
      </c>
      <c r="O39" s="15">
        <v>0</v>
      </c>
      <c r="P39" s="15">
        <v>0</v>
      </c>
      <c r="Q39" s="15">
        <v>0</v>
      </c>
      <c r="R39" s="15">
        <v>0</v>
      </c>
      <c r="S39" s="37">
        <v>1561.9862228856268</v>
      </c>
      <c r="T39" s="37">
        <v>1561.9862228856268</v>
      </c>
      <c r="U39" s="38">
        <v>1561.9862228856268</v>
      </c>
      <c r="V39" s="27" t="str">
        <f>CONCATENATE("  ",VLOOKUP(D39,'[1]Fator Correção (Edu)'!A$1:AE$65536,31,0))</f>
        <v xml:space="preserve">  EXCLUSIVE</v>
      </c>
    </row>
    <row r="40" spans="1:22" ht="28.5" customHeight="1" x14ac:dyDescent="0.25">
      <c r="A40" s="2" t="e">
        <f>TRIM(C40&amp;B40&amp;#REF!)</f>
        <v>#REF!</v>
      </c>
      <c r="B40" s="8">
        <v>84819090</v>
      </c>
      <c r="C40" s="8" t="s">
        <v>24</v>
      </c>
      <c r="D40" s="21" t="s">
        <v>574</v>
      </c>
      <c r="E40" s="21"/>
      <c r="F40" s="36" t="s">
        <v>141</v>
      </c>
      <c r="G40" s="36" t="s">
        <v>575</v>
      </c>
      <c r="H40" s="24" t="s">
        <v>523</v>
      </c>
      <c r="I40" s="25">
        <v>1066.9264554502208</v>
      </c>
      <c r="J40" s="26">
        <v>0</v>
      </c>
      <c r="K40" s="25">
        <v>1066.9264554502208</v>
      </c>
      <c r="L40" s="12">
        <v>1066.9264554502208</v>
      </c>
      <c r="M40" s="13">
        <v>2326.3221730379073</v>
      </c>
      <c r="N40" s="14">
        <v>2408.6739779634495</v>
      </c>
      <c r="O40" s="15">
        <v>0</v>
      </c>
      <c r="P40" s="15">
        <v>0</v>
      </c>
      <c r="Q40" s="15">
        <v>0</v>
      </c>
      <c r="R40" s="15">
        <v>0</v>
      </c>
      <c r="S40" s="37">
        <v>1066.9264554502208</v>
      </c>
      <c r="T40" s="37">
        <v>1066.9264554502208</v>
      </c>
      <c r="U40" s="38">
        <v>1066.9264554502208</v>
      </c>
      <c r="V40" s="27" t="str">
        <f>CONCATENATE("  ",VLOOKUP(D40,'[1]Fator Correção (Edu)'!A$1:AE$65536,31,0))</f>
        <v xml:space="preserve">  EXCLUSIVE</v>
      </c>
    </row>
    <row r="41" spans="1:22" ht="27" customHeight="1" x14ac:dyDescent="0.25">
      <c r="A41" s="2" t="e">
        <f>TRIM(C41&amp;B41&amp;#REF!)</f>
        <v>#REF!</v>
      </c>
      <c r="B41" s="8">
        <v>84819090</v>
      </c>
      <c r="C41" s="8" t="s">
        <v>24</v>
      </c>
      <c r="D41" s="21" t="s">
        <v>576</v>
      </c>
      <c r="E41" s="21"/>
      <c r="F41" s="36" t="s">
        <v>538</v>
      </c>
      <c r="G41" s="36" t="s">
        <v>577</v>
      </c>
      <c r="H41" s="24" t="s">
        <v>523</v>
      </c>
      <c r="I41" s="25">
        <v>1561.9862228856268</v>
      </c>
      <c r="J41" s="26">
        <v>0</v>
      </c>
      <c r="K41" s="25">
        <v>1561.9862228856268</v>
      </c>
      <c r="L41" s="12">
        <v>1561.9862228856268</v>
      </c>
      <c r="M41" s="13">
        <v>3845.2316891299142</v>
      </c>
      <c r="N41" s="14">
        <v>3981.3528909251136</v>
      </c>
      <c r="O41" s="15">
        <v>0</v>
      </c>
      <c r="P41" s="15">
        <v>0</v>
      </c>
      <c r="Q41" s="15">
        <v>0</v>
      </c>
      <c r="R41" s="15">
        <v>0</v>
      </c>
      <c r="S41" s="37">
        <v>1561.9862228856268</v>
      </c>
      <c r="T41" s="37">
        <v>1561.9862228856268</v>
      </c>
      <c r="U41" s="38">
        <v>1561.9862228856268</v>
      </c>
      <c r="V41" s="27" t="str">
        <f>CONCATENATE("  ",VLOOKUP(D41,'[1]Fator Correção (Edu)'!A$1:AE$65536,31,0))</f>
        <v xml:space="preserve">  EXCLUSIVE</v>
      </c>
    </row>
    <row r="42" spans="1:22" ht="30.75" customHeight="1" x14ac:dyDescent="0.25">
      <c r="A42" s="2" t="e">
        <f>TRIM(C42&amp;B42&amp;#REF!)</f>
        <v>#REF!</v>
      </c>
      <c r="B42" s="8">
        <v>84819090</v>
      </c>
      <c r="C42" s="8" t="s">
        <v>24</v>
      </c>
      <c r="D42" s="21" t="s">
        <v>578</v>
      </c>
      <c r="E42" s="21"/>
      <c r="F42" s="36" t="s">
        <v>36</v>
      </c>
      <c r="G42" s="36" t="s">
        <v>579</v>
      </c>
      <c r="H42" s="24" t="s">
        <v>523</v>
      </c>
      <c r="I42" s="25">
        <v>1333.6580693127762</v>
      </c>
      <c r="J42" s="26">
        <v>0</v>
      </c>
      <c r="K42" s="25">
        <v>1333.6580693127762</v>
      </c>
      <c r="L42" s="12">
        <v>1333.6580693127762</v>
      </c>
      <c r="M42" s="13">
        <v>2907.9027162973848</v>
      </c>
      <c r="N42" s="14">
        <v>3010.8424724543124</v>
      </c>
      <c r="O42" s="15">
        <v>0</v>
      </c>
      <c r="P42" s="15">
        <v>0</v>
      </c>
      <c r="Q42" s="15">
        <v>0</v>
      </c>
      <c r="R42" s="15">
        <v>0</v>
      </c>
      <c r="S42" s="37">
        <v>1333.6580693127762</v>
      </c>
      <c r="T42" s="37">
        <v>1333.6580693127762</v>
      </c>
      <c r="U42" s="38">
        <v>1333.6580693127762</v>
      </c>
      <c r="V42" s="27" t="str">
        <f>CONCATENATE("  ",VLOOKUP(D42,'[1]Fator Correção (Edu)'!A$1:AE$65536,31,0))</f>
        <v xml:space="preserve">  EXCLUSIVE</v>
      </c>
    </row>
    <row r="43" spans="1:22" ht="37.35" customHeight="1" x14ac:dyDescent="0.25">
      <c r="A43" s="2" t="e">
        <f>TRIM(C43&amp;B43&amp;#REF!)</f>
        <v>#REF!</v>
      </c>
      <c r="B43" s="8">
        <v>84819090</v>
      </c>
      <c r="C43" s="8" t="s">
        <v>24</v>
      </c>
      <c r="D43" s="21" t="s">
        <v>580</v>
      </c>
      <c r="E43" s="21"/>
      <c r="F43" s="36" t="s">
        <v>141</v>
      </c>
      <c r="G43" s="36" t="s">
        <v>581</v>
      </c>
      <c r="H43" s="24" t="s">
        <v>523</v>
      </c>
      <c r="I43" s="25">
        <v>664.40321727384617</v>
      </c>
      <c r="J43" s="26">
        <v>0</v>
      </c>
      <c r="K43" s="25">
        <v>664.40321727384617</v>
      </c>
      <c r="L43" s="12">
        <v>664.40321727384617</v>
      </c>
      <c r="M43" s="13">
        <v>1635.6006235744039</v>
      </c>
      <c r="N43" s="14">
        <v>1693.500885648938</v>
      </c>
      <c r="O43" s="15">
        <v>0</v>
      </c>
      <c r="P43" s="15">
        <v>0</v>
      </c>
      <c r="Q43" s="15">
        <v>0</v>
      </c>
      <c r="R43" s="15">
        <v>0</v>
      </c>
      <c r="S43" s="37">
        <v>664.40321727384617</v>
      </c>
      <c r="T43" s="37">
        <v>664.40321727384617</v>
      </c>
      <c r="U43" s="38">
        <v>664.40321727384617</v>
      </c>
      <c r="V43" s="27" t="str">
        <f>CONCATENATE("  ",VLOOKUP(D43,'[1]Fator Correção (Edu)'!A$1:AE$65536,31,0))</f>
        <v xml:space="preserve">  EXCLUSIVE</v>
      </c>
    </row>
    <row r="44" spans="1:22" ht="37.35" customHeight="1" x14ac:dyDescent="0.25">
      <c r="A44" s="2" t="e">
        <f>TRIM(C44&amp;B44&amp;#REF!)</f>
        <v>#REF!</v>
      </c>
      <c r="B44" s="8">
        <v>84819090</v>
      </c>
      <c r="C44" s="8" t="s">
        <v>24</v>
      </c>
      <c r="D44" s="21" t="s">
        <v>582</v>
      </c>
      <c r="E44" s="21"/>
      <c r="F44" s="36" t="s">
        <v>538</v>
      </c>
      <c r="G44" s="36" t="s">
        <v>583</v>
      </c>
      <c r="H44" s="24" t="s">
        <v>523</v>
      </c>
      <c r="I44" s="25">
        <v>701.93276116664106</v>
      </c>
      <c r="J44" s="26">
        <v>0</v>
      </c>
      <c r="K44" s="25">
        <v>701.93276116664106</v>
      </c>
      <c r="L44" s="12">
        <v>701.93276116664106</v>
      </c>
      <c r="M44" s="13">
        <v>1727.9883840709545</v>
      </c>
      <c r="N44" s="14">
        <v>1789.1591728670664</v>
      </c>
      <c r="O44" s="15">
        <v>0</v>
      </c>
      <c r="P44" s="15">
        <v>0</v>
      </c>
      <c r="Q44" s="15">
        <v>0</v>
      </c>
      <c r="R44" s="15">
        <v>0</v>
      </c>
      <c r="S44" s="37">
        <v>701.93276116664106</v>
      </c>
      <c r="T44" s="37">
        <v>701.93276116664106</v>
      </c>
      <c r="U44" s="38">
        <v>701.93276116664106</v>
      </c>
      <c r="V44" s="27" t="str">
        <f>CONCATENATE("  ",VLOOKUP(D44,'[1]Fator Correção (Edu)'!A$1:AE$65536,31,0))</f>
        <v xml:space="preserve">  EXCLUSIVE</v>
      </c>
    </row>
    <row r="45" spans="1:22" ht="74.45" customHeight="1" x14ac:dyDescent="0.25">
      <c r="A45" s="2" t="e">
        <f>TRIM(C45&amp;B45&amp;#REF!)</f>
        <v>#REF!</v>
      </c>
      <c r="B45" s="8">
        <v>84819090</v>
      </c>
      <c r="C45" s="8" t="s">
        <v>24</v>
      </c>
      <c r="D45" s="21" t="s">
        <v>584</v>
      </c>
      <c r="E45" s="21"/>
      <c r="F45" s="36" t="s">
        <v>141</v>
      </c>
      <c r="G45" s="36" t="s">
        <v>585</v>
      </c>
      <c r="H45" s="24" t="s">
        <v>523</v>
      </c>
      <c r="I45" s="25">
        <v>1668.1675606121346</v>
      </c>
      <c r="J45" s="26">
        <v>0</v>
      </c>
      <c r="K45" s="25">
        <v>1668.1675606121346</v>
      </c>
      <c r="L45" s="12">
        <v>1668.1675606121346</v>
      </c>
      <c r="M45" s="13">
        <v>4106.6265656555615</v>
      </c>
      <c r="N45" s="14">
        <v>4252.0011460797687</v>
      </c>
      <c r="O45" s="15">
        <v>0</v>
      </c>
      <c r="P45" s="15">
        <v>0</v>
      </c>
      <c r="Q45" s="15">
        <v>0</v>
      </c>
      <c r="R45" s="15">
        <v>0</v>
      </c>
      <c r="S45" s="37">
        <v>1668.1675606121346</v>
      </c>
      <c r="T45" s="37">
        <v>1668.1675606121346</v>
      </c>
      <c r="U45" s="38">
        <v>1668.1675606121346</v>
      </c>
      <c r="V45" s="27" t="str">
        <f>CONCATENATE("  ",VLOOKUP(D45,'[1]Fator Correção (Edu)'!A$1:AE$65536,31,0))</f>
        <v xml:space="preserve">  EXCLUSIVE</v>
      </c>
    </row>
    <row r="46" spans="1:22" ht="74.45" customHeight="1" x14ac:dyDescent="0.25">
      <c r="A46" s="2" t="e">
        <f>TRIM(C46&amp;B46&amp;#REF!)</f>
        <v>#REF!</v>
      </c>
      <c r="B46" s="8">
        <v>84818019</v>
      </c>
      <c r="C46" s="8" t="s">
        <v>24</v>
      </c>
      <c r="D46" s="21" t="s">
        <v>586</v>
      </c>
      <c r="E46" s="21"/>
      <c r="F46" s="36" t="s">
        <v>141</v>
      </c>
      <c r="G46" s="36" t="s">
        <v>587</v>
      </c>
      <c r="H46" s="24" t="s">
        <v>523</v>
      </c>
      <c r="I46" s="25">
        <v>5011.6621992639239</v>
      </c>
      <c r="J46" s="26">
        <v>0</v>
      </c>
      <c r="K46" s="25">
        <v>5011.6621992639239</v>
      </c>
      <c r="L46" s="12">
        <v>5011.6621992639239</v>
      </c>
      <c r="M46" s="13">
        <v>12337.504703686238</v>
      </c>
      <c r="N46" s="14">
        <v>12774.252370196733</v>
      </c>
      <c r="O46" s="15">
        <v>0</v>
      </c>
      <c r="P46" s="15">
        <v>0</v>
      </c>
      <c r="Q46" s="15">
        <v>0</v>
      </c>
      <c r="R46" s="15">
        <v>0</v>
      </c>
      <c r="S46" s="37">
        <v>5011.6621992639239</v>
      </c>
      <c r="T46" s="37">
        <v>5011.6621992639239</v>
      </c>
      <c r="U46" s="38">
        <v>5011.6621992639239</v>
      </c>
      <c r="V46" s="27" t="str">
        <f>CONCATENATE("  ",VLOOKUP(D46,'[1]Fator Correção (Edu)'!A$1:AE$65536,31,0))</f>
        <v xml:space="preserve">  EXCLUSIVE</v>
      </c>
    </row>
    <row r="47" spans="1:22" ht="74.45" customHeight="1" x14ac:dyDescent="0.25">
      <c r="A47" s="2" t="e">
        <f>TRIM(C47&amp;B47&amp;#REF!)</f>
        <v>#REF!</v>
      </c>
      <c r="B47" s="8">
        <v>83025000</v>
      </c>
      <c r="C47" s="8" t="s">
        <v>24</v>
      </c>
      <c r="D47" s="21" t="s">
        <v>588</v>
      </c>
      <c r="E47" s="21"/>
      <c r="F47" s="36" t="s">
        <v>538</v>
      </c>
      <c r="G47" s="36" t="s">
        <v>589</v>
      </c>
      <c r="H47" s="24" t="s">
        <v>523</v>
      </c>
      <c r="I47" s="25">
        <v>828.9592398826627</v>
      </c>
      <c r="J47" s="26">
        <v>0</v>
      </c>
      <c r="K47" s="25">
        <v>828.9592398826627</v>
      </c>
      <c r="L47" s="12">
        <v>882.84159047503579</v>
      </c>
      <c r="M47" s="13">
        <v>1781.8251798529514</v>
      </c>
      <c r="N47" s="14">
        <v>1844.901791219746</v>
      </c>
      <c r="O47" s="15">
        <v>0</v>
      </c>
      <c r="P47" s="15">
        <v>6.5000000000000002E-2</v>
      </c>
      <c r="Q47" s="15">
        <v>0</v>
      </c>
      <c r="R47" s="15">
        <v>0</v>
      </c>
      <c r="S47" s="37">
        <v>882.84159047503579</v>
      </c>
      <c r="T47" s="37">
        <v>882.84159047503579</v>
      </c>
      <c r="U47" s="38">
        <v>882.84159047503579</v>
      </c>
      <c r="V47" s="27" t="str">
        <f>CONCATENATE("  ",VLOOKUP(D47,'[1]Fator Correção (Edu)'!A$1:AE$65536,31,0))</f>
        <v xml:space="preserve">  EXCLUSIVE</v>
      </c>
    </row>
    <row r="48" spans="1:22" ht="18.600000000000001" customHeight="1" x14ac:dyDescent="0.25">
      <c r="A48" s="2" t="e">
        <f>TRIM(C48&amp;B48&amp;#REF!)</f>
        <v>#REF!</v>
      </c>
      <c r="B48" s="8">
        <v>84818019</v>
      </c>
      <c r="C48" s="8" t="s">
        <v>24</v>
      </c>
      <c r="D48" s="21" t="s">
        <v>590</v>
      </c>
      <c r="E48" s="21"/>
      <c r="F48" s="36" t="s">
        <v>591</v>
      </c>
      <c r="G48" s="36" t="s">
        <v>592</v>
      </c>
      <c r="H48" s="24" t="s">
        <v>593</v>
      </c>
      <c r="I48" s="25">
        <v>2190.1676643800174</v>
      </c>
      <c r="J48" s="26">
        <v>0</v>
      </c>
      <c r="K48" s="25">
        <v>2190.1676643800174</v>
      </c>
      <c r="L48" s="12">
        <v>2190.1676643800174</v>
      </c>
      <c r="M48" s="13">
        <v>5391.4847193020514</v>
      </c>
      <c r="N48" s="14">
        <v>5582.3432783653443</v>
      </c>
      <c r="O48" s="15">
        <v>0</v>
      </c>
      <c r="P48" s="15">
        <v>0</v>
      </c>
      <c r="Q48" s="15">
        <v>0</v>
      </c>
      <c r="R48" s="15">
        <v>0</v>
      </c>
      <c r="S48" s="37">
        <v>2190.1676643800174</v>
      </c>
      <c r="T48" s="37">
        <v>2190.1676643800174</v>
      </c>
      <c r="U48" s="38">
        <v>2190.1676643800174</v>
      </c>
      <c r="V48" s="27" t="str">
        <f>CONCATENATE("  ",VLOOKUP(D48,'[1]Fator Correção (Edu)'!A$1:AE$65536,31,0))</f>
        <v xml:space="preserve">  EXCLUSIVE</v>
      </c>
    </row>
    <row r="49" spans="1:22" ht="18.600000000000001" customHeight="1" x14ac:dyDescent="0.25">
      <c r="A49" s="2" t="e">
        <f>TRIM(C49&amp;B49&amp;#REF!)</f>
        <v>#REF!</v>
      </c>
      <c r="B49" s="8">
        <v>84818019</v>
      </c>
      <c r="C49" s="8" t="s">
        <v>24</v>
      </c>
      <c r="D49" s="21" t="s">
        <v>594</v>
      </c>
      <c r="E49" s="21"/>
      <c r="F49" s="36" t="s">
        <v>141</v>
      </c>
      <c r="G49" s="36" t="s">
        <v>595</v>
      </c>
      <c r="H49" s="24" t="s">
        <v>593</v>
      </c>
      <c r="I49" s="25">
        <v>1825.1714314836427</v>
      </c>
      <c r="J49" s="26">
        <v>0</v>
      </c>
      <c r="K49" s="25">
        <v>1825.1714314836427</v>
      </c>
      <c r="L49" s="12">
        <v>1825.1714314836427</v>
      </c>
      <c r="M49" s="13">
        <v>4492.9039327517112</v>
      </c>
      <c r="N49" s="14">
        <v>4651.9527319711224</v>
      </c>
      <c r="O49" s="15">
        <v>0</v>
      </c>
      <c r="P49" s="15">
        <v>0</v>
      </c>
      <c r="Q49" s="15">
        <v>0</v>
      </c>
      <c r="R49" s="15">
        <v>0</v>
      </c>
      <c r="S49" s="37">
        <v>1825.1714314836427</v>
      </c>
      <c r="T49" s="37">
        <v>1825.1714314836427</v>
      </c>
      <c r="U49" s="38">
        <v>1825.1714314836427</v>
      </c>
      <c r="V49" s="27" t="str">
        <f>CONCATENATE("  ",VLOOKUP(D49,'[1]Fator Correção (Edu)'!A$1:AE$65536,31,0))</f>
        <v xml:space="preserve">  EXCLUSIVE</v>
      </c>
    </row>
    <row r="50" spans="1:22" ht="18.600000000000001" customHeight="1" x14ac:dyDescent="0.25">
      <c r="A50" s="2" t="e">
        <f>TRIM(C50&amp;B50&amp;#REF!)</f>
        <v>#REF!</v>
      </c>
      <c r="B50" s="8">
        <v>84818019</v>
      </c>
      <c r="C50" s="8" t="s">
        <v>24</v>
      </c>
      <c r="D50" s="21" t="s">
        <v>596</v>
      </c>
      <c r="E50" s="21"/>
      <c r="F50" s="36" t="s">
        <v>521</v>
      </c>
      <c r="G50" s="36" t="s">
        <v>597</v>
      </c>
      <c r="H50" s="24" t="s">
        <v>593</v>
      </c>
      <c r="I50" s="25">
        <v>2372.6667346312133</v>
      </c>
      <c r="J50" s="26">
        <v>0</v>
      </c>
      <c r="K50" s="25">
        <v>2372.6667346312133</v>
      </c>
      <c r="L50" s="12">
        <v>2372.6667346312133</v>
      </c>
      <c r="M50" s="13">
        <v>5840.7751125772238</v>
      </c>
      <c r="N50" s="14">
        <v>6047.5385515624585</v>
      </c>
      <c r="O50" s="15">
        <v>0</v>
      </c>
      <c r="P50" s="15">
        <v>0</v>
      </c>
      <c r="Q50" s="15">
        <v>0</v>
      </c>
      <c r="R50" s="15">
        <v>0</v>
      </c>
      <c r="S50" s="37">
        <v>2372.6667346312133</v>
      </c>
      <c r="T50" s="37">
        <v>2372.6667346312133</v>
      </c>
      <c r="U50" s="38">
        <v>2372.6667346312133</v>
      </c>
      <c r="V50" s="27" t="str">
        <f>CONCATENATE("  ",VLOOKUP(D50,'[1]Fator Correção (Edu)'!A$1:AE$65536,31,0))</f>
        <v xml:space="preserve">  EXCLUSIVE</v>
      </c>
    </row>
    <row r="51" spans="1:22" ht="18.600000000000001" customHeight="1" x14ac:dyDescent="0.25">
      <c r="A51" s="2" t="e">
        <f>TRIM(C51&amp;B51&amp;#REF!)</f>
        <v>#REF!</v>
      </c>
      <c r="B51" s="8">
        <v>84818019</v>
      </c>
      <c r="C51" s="8" t="s">
        <v>24</v>
      </c>
      <c r="D51" s="21" t="s">
        <v>598</v>
      </c>
      <c r="E51" s="21"/>
      <c r="F51" s="36" t="s">
        <v>538</v>
      </c>
      <c r="G51" s="36" t="s">
        <v>599</v>
      </c>
      <c r="H51" s="24" t="s">
        <v>593</v>
      </c>
      <c r="I51" s="25">
        <v>2372.6642373605018</v>
      </c>
      <c r="J51" s="26">
        <v>0</v>
      </c>
      <c r="K51" s="25">
        <v>2372.6642373605018</v>
      </c>
      <c r="L51" s="12">
        <v>2372.6642373605018</v>
      </c>
      <c r="M51" s="13">
        <v>5840.7751125772238</v>
      </c>
      <c r="N51" s="14">
        <v>6047.5385515624585</v>
      </c>
      <c r="O51" s="15">
        <v>0</v>
      </c>
      <c r="P51" s="15">
        <v>0</v>
      </c>
      <c r="Q51" s="15">
        <v>0</v>
      </c>
      <c r="R51" s="15">
        <v>0</v>
      </c>
      <c r="S51" s="37">
        <v>2372.6642373605018</v>
      </c>
      <c r="T51" s="37">
        <v>2372.6642373605018</v>
      </c>
      <c r="U51" s="38">
        <v>2372.6642373605018</v>
      </c>
      <c r="V51" s="27" t="str">
        <f>CONCATENATE("  ",VLOOKUP(D51,'[1]Fator Correção (Edu)'!A$1:AE$65536,31,0))</f>
        <v xml:space="preserve">  EXCLUSIVE</v>
      </c>
    </row>
    <row r="52" spans="1:22" ht="24.75" customHeight="1" x14ac:dyDescent="0.25">
      <c r="A52" s="2" t="e">
        <f>TRIM(C52&amp;B52&amp;#REF!)</f>
        <v>#REF!</v>
      </c>
      <c r="B52" s="8">
        <v>84818019</v>
      </c>
      <c r="C52" s="8" t="s">
        <v>24</v>
      </c>
      <c r="D52" s="21" t="s">
        <v>600</v>
      </c>
      <c r="E52" s="21"/>
      <c r="F52" s="36" t="s">
        <v>591</v>
      </c>
      <c r="G52" s="36" t="s">
        <v>601</v>
      </c>
      <c r="H52" s="24" t="s">
        <v>593</v>
      </c>
      <c r="I52" s="25">
        <v>2520.0810251793464</v>
      </c>
      <c r="J52" s="26">
        <v>0</v>
      </c>
      <c r="K52" s="25">
        <v>2520.0810251793464</v>
      </c>
      <c r="L52" s="12">
        <v>2520.0810251793464</v>
      </c>
      <c r="M52" s="13">
        <v>6200.2074271973606</v>
      </c>
      <c r="N52" s="14">
        <v>6419.694770120148</v>
      </c>
      <c r="O52" s="15">
        <v>0</v>
      </c>
      <c r="P52" s="15">
        <v>0</v>
      </c>
      <c r="Q52" s="15">
        <v>0</v>
      </c>
      <c r="R52" s="15">
        <v>0</v>
      </c>
      <c r="S52" s="37">
        <v>2520.0810251793464</v>
      </c>
      <c r="T52" s="37">
        <v>2520.0810251793464</v>
      </c>
      <c r="U52" s="38">
        <v>2520.0810251793464</v>
      </c>
      <c r="V52" s="27" t="str">
        <f>CONCATENATE("  ",VLOOKUP(D52,'[1]Fator Correção (Edu)'!A$1:AE$65536,31,0))</f>
        <v xml:space="preserve">  EXCLUSIVE</v>
      </c>
    </row>
    <row r="53" spans="1:22" ht="24.75" customHeight="1" x14ac:dyDescent="0.25">
      <c r="A53" s="2" t="e">
        <f>TRIM(C53&amp;B53&amp;#REF!)</f>
        <v>#REF!</v>
      </c>
      <c r="B53" s="8">
        <v>84818019</v>
      </c>
      <c r="C53" s="8" t="s">
        <v>24</v>
      </c>
      <c r="D53" s="21" t="s">
        <v>602</v>
      </c>
      <c r="E53" s="21"/>
      <c r="F53" s="36" t="s">
        <v>141</v>
      </c>
      <c r="G53" s="36" t="s">
        <v>603</v>
      </c>
      <c r="H53" s="24" t="s">
        <v>593</v>
      </c>
      <c r="I53" s="25">
        <v>2099.2358146979304</v>
      </c>
      <c r="J53" s="26">
        <v>0</v>
      </c>
      <c r="K53" s="25">
        <v>2099.2358146979304</v>
      </c>
      <c r="L53" s="12">
        <v>2099.2358146979304</v>
      </c>
      <c r="M53" s="13">
        <v>5166.839522664467</v>
      </c>
      <c r="N53" s="14">
        <v>5349.74564176679</v>
      </c>
      <c r="O53" s="15">
        <v>0</v>
      </c>
      <c r="P53" s="15">
        <v>0</v>
      </c>
      <c r="Q53" s="15">
        <v>0</v>
      </c>
      <c r="R53" s="15">
        <v>0</v>
      </c>
      <c r="S53" s="37">
        <v>2099.2358146979304</v>
      </c>
      <c r="T53" s="37">
        <v>2099.2358146979304</v>
      </c>
      <c r="U53" s="38">
        <v>2099.2358146979304</v>
      </c>
      <c r="V53" s="27" t="str">
        <f>CONCATENATE("  ",VLOOKUP(D53,'[1]Fator Correção (Edu)'!A$1:AE$65536,31,0))</f>
        <v xml:space="preserve">  EXCLUSIVE</v>
      </c>
    </row>
    <row r="54" spans="1:22" ht="24.75" customHeight="1" x14ac:dyDescent="0.25">
      <c r="A54" s="2" t="e">
        <f>TRIM(C54&amp;B54&amp;#REF!)</f>
        <v>#REF!</v>
      </c>
      <c r="B54" s="8">
        <v>84818019</v>
      </c>
      <c r="C54" s="8" t="s">
        <v>24</v>
      </c>
      <c r="D54" s="21" t="s">
        <v>604</v>
      </c>
      <c r="E54" s="21"/>
      <c r="F54" s="36" t="s">
        <v>538</v>
      </c>
      <c r="G54" s="36" t="s">
        <v>605</v>
      </c>
      <c r="H54" s="24" t="s">
        <v>593</v>
      </c>
      <c r="I54" s="25">
        <v>2728.9520331387794</v>
      </c>
      <c r="J54" s="26">
        <v>0</v>
      </c>
      <c r="K54" s="25">
        <v>2728.9520331387794</v>
      </c>
      <c r="L54" s="12">
        <v>2728.9520331387794</v>
      </c>
      <c r="M54" s="13">
        <v>6716.8913794638074</v>
      </c>
      <c r="N54" s="14">
        <v>6954.6693342968265</v>
      </c>
      <c r="O54" s="15">
        <v>0</v>
      </c>
      <c r="P54" s="15">
        <v>0</v>
      </c>
      <c r="Q54" s="15">
        <v>0</v>
      </c>
      <c r="R54" s="15">
        <v>0</v>
      </c>
      <c r="S54" s="37">
        <v>2728.9520331387794</v>
      </c>
      <c r="T54" s="37">
        <v>2728.9520331387794</v>
      </c>
      <c r="U54" s="38">
        <v>2728.9520331387794</v>
      </c>
      <c r="V54" s="27" t="str">
        <f>CONCATENATE("  ",VLOOKUP(D54,'[1]Fator Correção (Edu)'!A$1:AE$65536,31,0))</f>
        <v xml:space="preserve">  EXCLUSIVE</v>
      </c>
    </row>
    <row r="55" spans="1:22" ht="74.45" customHeight="1" x14ac:dyDescent="0.25">
      <c r="A55" s="2" t="e">
        <f>TRIM(C55&amp;B55&amp;#REF!)</f>
        <v>#REF!</v>
      </c>
      <c r="B55" s="8">
        <v>84818019</v>
      </c>
      <c r="C55" s="8" t="s">
        <v>24</v>
      </c>
      <c r="D55" s="21" t="s">
        <v>606</v>
      </c>
      <c r="E55" s="21"/>
      <c r="F55" s="36" t="s">
        <v>607</v>
      </c>
      <c r="G55" s="36" t="s">
        <v>608</v>
      </c>
      <c r="H55" s="24" t="s">
        <v>593</v>
      </c>
      <c r="I55" s="25">
        <v>2728.6160472776428</v>
      </c>
      <c r="J55" s="26">
        <v>0</v>
      </c>
      <c r="K55" s="25">
        <v>2728.6160472776428</v>
      </c>
      <c r="L55" s="12">
        <v>2728.6160472776428</v>
      </c>
      <c r="M55" s="13">
        <v>6716.8913794638065</v>
      </c>
      <c r="N55" s="14">
        <v>6954.6693342968256</v>
      </c>
      <c r="O55" s="15">
        <v>0</v>
      </c>
      <c r="P55" s="15">
        <v>0</v>
      </c>
      <c r="Q55" s="15">
        <v>0</v>
      </c>
      <c r="R55" s="15">
        <v>0</v>
      </c>
      <c r="S55" s="37">
        <v>2728.6160472776428</v>
      </c>
      <c r="T55" s="37">
        <v>2728.6160472776428</v>
      </c>
      <c r="U55" s="38">
        <v>2728.6160472776428</v>
      </c>
      <c r="V55" s="27" t="str">
        <f>CONCATENATE("  ",VLOOKUP(D55,'[1]Fator Correção (Edu)'!A$1:AE$65536,31,0))</f>
        <v xml:space="preserve">  EXCLUSIVE</v>
      </c>
    </row>
    <row r="56" spans="1:22" ht="24.75" customHeight="1" x14ac:dyDescent="0.25">
      <c r="A56" s="2" t="e">
        <f>TRIM(C56&amp;B56&amp;#REF!)</f>
        <v>#REF!</v>
      </c>
      <c r="B56" s="8">
        <v>84818019</v>
      </c>
      <c r="C56" s="8" t="s">
        <v>24</v>
      </c>
      <c r="D56" s="21" t="s">
        <v>609</v>
      </c>
      <c r="E56" s="21"/>
      <c r="F56" s="36" t="s">
        <v>591</v>
      </c>
      <c r="G56" s="36" t="s">
        <v>610</v>
      </c>
      <c r="H56" s="24" t="s">
        <v>593</v>
      </c>
      <c r="I56" s="25">
        <v>2589.4943052520671</v>
      </c>
      <c r="J56" s="26">
        <v>0</v>
      </c>
      <c r="K56" s="25">
        <v>2589.4943052520671</v>
      </c>
      <c r="L56" s="12">
        <v>2589.4943052520671</v>
      </c>
      <c r="M56" s="13">
        <v>6374.4368590269978</v>
      </c>
      <c r="N56" s="14">
        <v>6600.0919238365541</v>
      </c>
      <c r="O56" s="15">
        <v>0</v>
      </c>
      <c r="P56" s="15">
        <v>0</v>
      </c>
      <c r="Q56" s="15">
        <v>0</v>
      </c>
      <c r="R56" s="15">
        <v>0</v>
      </c>
      <c r="S56" s="37">
        <v>2589.4943052520671</v>
      </c>
      <c r="T56" s="37">
        <v>2589.4943052520671</v>
      </c>
      <c r="U56" s="38">
        <v>2589.4943052520671</v>
      </c>
      <c r="V56" s="27" t="str">
        <f>CONCATENATE("  ",VLOOKUP(D56,'[1]Fator Correção (Edu)'!A$1:AE$65536,31,0))</f>
        <v xml:space="preserve">  EXCLUSIVE</v>
      </c>
    </row>
    <row r="57" spans="1:22" ht="24.75" customHeight="1" x14ac:dyDescent="0.25">
      <c r="A57" s="2" t="e">
        <f>TRIM(C57&amp;B57&amp;#REF!)</f>
        <v>#REF!</v>
      </c>
      <c r="B57" s="8">
        <v>84818019</v>
      </c>
      <c r="C57" s="8" t="s">
        <v>24</v>
      </c>
      <c r="D57" s="21" t="s">
        <v>611</v>
      </c>
      <c r="E57" s="21"/>
      <c r="F57" s="36" t="s">
        <v>141</v>
      </c>
      <c r="G57" s="36" t="s">
        <v>612</v>
      </c>
      <c r="H57" s="24" t="s">
        <v>593</v>
      </c>
      <c r="I57" s="25">
        <v>1858.7445587648758</v>
      </c>
      <c r="J57" s="26">
        <v>0</v>
      </c>
      <c r="K57" s="25">
        <v>1858.7445587648758</v>
      </c>
      <c r="L57" s="12">
        <v>1858.7445587648758</v>
      </c>
      <c r="M57" s="13">
        <v>4575.5853930251851</v>
      </c>
      <c r="N57" s="14">
        <v>4737.561115938277</v>
      </c>
      <c r="O57" s="15">
        <v>0</v>
      </c>
      <c r="P57" s="15">
        <v>0</v>
      </c>
      <c r="Q57" s="15">
        <v>0</v>
      </c>
      <c r="R57" s="15">
        <v>0</v>
      </c>
      <c r="S57" s="37">
        <v>1858.7445587648758</v>
      </c>
      <c r="T57" s="37">
        <v>1858.7445587648758</v>
      </c>
      <c r="U57" s="38">
        <v>1858.7445587648758</v>
      </c>
      <c r="V57" s="27" t="str">
        <f>CONCATENATE("  ",VLOOKUP(D57,'[1]Fator Correção (Edu)'!A$1:AE$65536,31,0))</f>
        <v xml:space="preserve">  EXCLUSIVE</v>
      </c>
    </row>
    <row r="58" spans="1:22" ht="24.75" customHeight="1" x14ac:dyDescent="0.25">
      <c r="A58" s="2" t="e">
        <f>TRIM(C58&amp;B58&amp;#REF!)</f>
        <v>#REF!</v>
      </c>
      <c r="B58" s="8">
        <v>84818019</v>
      </c>
      <c r="C58" s="8" t="s">
        <v>24</v>
      </c>
      <c r="D58" s="21" t="s">
        <v>613</v>
      </c>
      <c r="E58" s="21"/>
      <c r="F58" s="36" t="s">
        <v>538</v>
      </c>
      <c r="G58" s="36" t="s">
        <v>614</v>
      </c>
      <c r="H58" s="24" t="s">
        <v>593</v>
      </c>
      <c r="I58" s="25">
        <v>2416.78735258399</v>
      </c>
      <c r="J58" s="26">
        <v>0</v>
      </c>
      <c r="K58" s="25">
        <v>2416.78735258399</v>
      </c>
      <c r="L58" s="12">
        <v>2416.78735258399</v>
      </c>
      <c r="M58" s="13">
        <v>5948.2610109327425</v>
      </c>
      <c r="N58" s="14">
        <v>6158.8294507197625</v>
      </c>
      <c r="O58" s="15">
        <v>0</v>
      </c>
      <c r="P58" s="15">
        <v>0</v>
      </c>
      <c r="Q58" s="15">
        <v>0</v>
      </c>
      <c r="R58" s="15">
        <v>0</v>
      </c>
      <c r="S58" s="37">
        <v>2416.78735258399</v>
      </c>
      <c r="T58" s="37">
        <v>2416.78735258399</v>
      </c>
      <c r="U58" s="38">
        <v>2416.78735258399</v>
      </c>
      <c r="V58" s="27" t="str">
        <f>CONCATENATE("  ",VLOOKUP(D58,'[1]Fator Correção (Edu)'!A$1:AE$65536,31,0))</f>
        <v xml:space="preserve">  EXCLUSIVE</v>
      </c>
    </row>
    <row r="59" spans="1:22" ht="74.45" customHeight="1" x14ac:dyDescent="0.25">
      <c r="A59" s="2" t="e">
        <f>TRIM(C59&amp;B59&amp;#REF!)</f>
        <v>#REF!</v>
      </c>
      <c r="B59" s="8">
        <v>84818019</v>
      </c>
      <c r="C59" s="8" t="s">
        <v>24</v>
      </c>
      <c r="D59" s="21" t="s">
        <v>615</v>
      </c>
      <c r="E59" s="21"/>
      <c r="F59" s="36" t="s">
        <v>141</v>
      </c>
      <c r="G59" s="36" t="s">
        <v>616</v>
      </c>
      <c r="H59" s="24" t="s">
        <v>593</v>
      </c>
      <c r="I59" s="25">
        <v>2314.229503424312</v>
      </c>
      <c r="J59" s="26">
        <v>0</v>
      </c>
      <c r="K59" s="25">
        <v>2314.229503424312</v>
      </c>
      <c r="L59" s="12">
        <v>2314.229503424312</v>
      </c>
      <c r="M59" s="13">
        <v>5696.8344293960827</v>
      </c>
      <c r="N59" s="14">
        <v>5898.502368196705</v>
      </c>
      <c r="O59" s="15">
        <v>0</v>
      </c>
      <c r="P59" s="15">
        <v>0</v>
      </c>
      <c r="Q59" s="15">
        <v>0</v>
      </c>
      <c r="R59" s="15">
        <v>0</v>
      </c>
      <c r="S59" s="37">
        <v>2314.229503424312</v>
      </c>
      <c r="T59" s="37">
        <v>2314.229503424312</v>
      </c>
      <c r="U59" s="38">
        <v>2314.229503424312</v>
      </c>
      <c r="V59" s="27" t="str">
        <f>CONCATENATE("  ",VLOOKUP(D59,'[1]Fator Correção (Edu)'!A$1:AE$65536,31,0))</f>
        <v xml:space="preserve">  EXCLUSIVE</v>
      </c>
    </row>
    <row r="60" spans="1:22" ht="74.45" customHeight="1" x14ac:dyDescent="0.25">
      <c r="A60" s="2" t="e">
        <f>TRIM(C60&amp;B60&amp;#REF!)</f>
        <v>#REF!</v>
      </c>
      <c r="B60" s="8">
        <v>84818019</v>
      </c>
      <c r="C60" s="8" t="s">
        <v>24</v>
      </c>
      <c r="D60" s="21" t="s">
        <v>617</v>
      </c>
      <c r="E60" s="21"/>
      <c r="F60" s="36" t="s">
        <v>141</v>
      </c>
      <c r="G60" s="36" t="s">
        <v>618</v>
      </c>
      <c r="H60" s="24" t="s">
        <v>593</v>
      </c>
      <c r="I60" s="25">
        <v>2619.4527066696924</v>
      </c>
      <c r="J60" s="26">
        <v>0</v>
      </c>
      <c r="K60" s="25">
        <v>2619.4527066696924</v>
      </c>
      <c r="L60" s="12">
        <v>2619.4527066696924</v>
      </c>
      <c r="M60" s="13">
        <v>6448.1886275540346</v>
      </c>
      <c r="N60" s="14">
        <v>6676.454504969448</v>
      </c>
      <c r="O60" s="15">
        <v>0</v>
      </c>
      <c r="P60" s="15">
        <v>0</v>
      </c>
      <c r="Q60" s="15">
        <v>0</v>
      </c>
      <c r="R60" s="15">
        <v>0</v>
      </c>
      <c r="S60" s="37">
        <v>2619.4527066696924</v>
      </c>
      <c r="T60" s="37">
        <v>2619.4527066696924</v>
      </c>
      <c r="U60" s="38">
        <v>2619.4527066696924</v>
      </c>
      <c r="V60" s="27" t="str">
        <f>CONCATENATE("  ",VLOOKUP(D60,'[1]Fator Correção (Edu)'!A$1:AE$65536,31,0))</f>
        <v xml:space="preserve">  EXCLUSIVE</v>
      </c>
    </row>
    <row r="61" spans="1:22" ht="74.45" customHeight="1" x14ac:dyDescent="0.25">
      <c r="A61" s="2" t="e">
        <f>TRIM(C61&amp;B61&amp;#REF!)</f>
        <v>#REF!</v>
      </c>
      <c r="B61" s="8">
        <v>84818019</v>
      </c>
      <c r="C61" s="8" t="s">
        <v>24</v>
      </c>
      <c r="D61" s="21" t="s">
        <v>619</v>
      </c>
      <c r="E61" s="21"/>
      <c r="F61" s="36" t="s">
        <v>141</v>
      </c>
      <c r="G61" s="36" t="s">
        <v>620</v>
      </c>
      <c r="H61" s="24" t="s">
        <v>593</v>
      </c>
      <c r="I61" s="25">
        <v>2097.2704874782826</v>
      </c>
      <c r="J61" s="26">
        <v>0</v>
      </c>
      <c r="K61" s="25">
        <v>2097.2704874782826</v>
      </c>
      <c r="L61" s="12">
        <v>2097.2704874782826</v>
      </c>
      <c r="M61" s="13">
        <v>5162.7562016401998</v>
      </c>
      <c r="N61" s="14">
        <v>5345.5177711782635</v>
      </c>
      <c r="O61" s="15">
        <v>0</v>
      </c>
      <c r="P61" s="15">
        <v>0</v>
      </c>
      <c r="Q61" s="15">
        <v>0</v>
      </c>
      <c r="R61" s="15">
        <v>0</v>
      </c>
      <c r="S61" s="37">
        <v>2097.2704874782826</v>
      </c>
      <c r="T61" s="37">
        <v>2097.2704874782826</v>
      </c>
      <c r="U61" s="38">
        <v>2097.2704874782826</v>
      </c>
      <c r="V61" s="27" t="str">
        <f>CONCATENATE("  ",VLOOKUP(D61,'[1]Fator Correção (Edu)'!A$1:AE$65536,31,0))</f>
        <v xml:space="preserve">  EXCLUSIVE</v>
      </c>
    </row>
    <row r="62" spans="1:22" ht="74.45" customHeight="1" x14ac:dyDescent="0.25">
      <c r="A62" s="2" t="e">
        <f>TRIM(C62&amp;B62&amp;#REF!)</f>
        <v>#REF!</v>
      </c>
      <c r="B62" s="8">
        <v>84818019</v>
      </c>
      <c r="C62" s="8" t="s">
        <v>24</v>
      </c>
      <c r="D62" s="21" t="s">
        <v>621</v>
      </c>
      <c r="E62" s="21"/>
      <c r="F62" s="36" t="s">
        <v>141</v>
      </c>
      <c r="G62" s="36" t="s">
        <v>622</v>
      </c>
      <c r="H62" s="24" t="s">
        <v>593</v>
      </c>
      <c r="I62" s="25">
        <v>2139.3168083980568</v>
      </c>
      <c r="J62" s="26">
        <v>0</v>
      </c>
      <c r="K62" s="25">
        <v>2139.3168083980568</v>
      </c>
      <c r="L62" s="12">
        <v>2139.3168083980568</v>
      </c>
      <c r="M62" s="13">
        <v>5266.2597341510327</v>
      </c>
      <c r="N62" s="14">
        <v>5452.6853287399799</v>
      </c>
      <c r="O62" s="15">
        <v>0</v>
      </c>
      <c r="P62" s="15">
        <v>0</v>
      </c>
      <c r="Q62" s="15">
        <v>0</v>
      </c>
      <c r="R62" s="15">
        <v>0</v>
      </c>
      <c r="S62" s="37">
        <v>2139.3168083980568</v>
      </c>
      <c r="T62" s="37">
        <v>2139.3168083980568</v>
      </c>
      <c r="U62" s="38">
        <v>2139.3168083980568</v>
      </c>
      <c r="V62" s="27" t="str">
        <f>CONCATENATE("  ",VLOOKUP(D62,'[1]Fator Correção (Edu)'!A$1:AE$65536,31,0))</f>
        <v xml:space="preserve">  EXCLUSIVE</v>
      </c>
    </row>
    <row r="63" spans="1:22" ht="74.45" customHeight="1" x14ac:dyDescent="0.25">
      <c r="A63" s="2" t="e">
        <f>TRIM(C63&amp;B63&amp;#REF!)</f>
        <v>#REF!</v>
      </c>
      <c r="B63" s="8">
        <v>74182000</v>
      </c>
      <c r="C63" s="8" t="s">
        <v>24</v>
      </c>
      <c r="D63" s="21" t="s">
        <v>623</v>
      </c>
      <c r="E63" s="21"/>
      <c r="F63" s="36" t="s">
        <v>141</v>
      </c>
      <c r="G63" s="36" t="s">
        <v>624</v>
      </c>
      <c r="H63" s="24" t="s">
        <v>593</v>
      </c>
      <c r="I63" s="25">
        <v>1214.0548098646475</v>
      </c>
      <c r="J63" s="26">
        <v>0</v>
      </c>
      <c r="K63" s="25">
        <v>1214.0548098646475</v>
      </c>
      <c r="L63" s="12">
        <v>1292.9683725058496</v>
      </c>
      <c r="M63" s="13">
        <v>3062.8895980881675</v>
      </c>
      <c r="N63" s="14">
        <v>3171.3158898604888</v>
      </c>
      <c r="O63" s="15">
        <v>0</v>
      </c>
      <c r="P63" s="15">
        <v>6.5000000000000002E-2</v>
      </c>
      <c r="Q63" s="15">
        <v>0</v>
      </c>
      <c r="R63" s="15">
        <v>0</v>
      </c>
      <c r="S63" s="37">
        <v>1292.9683725058496</v>
      </c>
      <c r="T63" s="37">
        <v>1292.9683725058496</v>
      </c>
      <c r="U63" s="38">
        <v>1292.9683725058496</v>
      </c>
      <c r="V63" s="27" t="str">
        <f>CONCATENATE("  ",VLOOKUP(D63,'[1]Fator Correção (Edu)'!A$1:AE$65536,31,0))</f>
        <v xml:space="preserve">  EXCLUSIVE</v>
      </c>
    </row>
    <row r="64" spans="1:22" ht="74.45" customHeight="1" x14ac:dyDescent="0.25">
      <c r="A64" s="2" t="e">
        <f>TRIM(C64&amp;B64&amp;#REF!)</f>
        <v>#REF!</v>
      </c>
      <c r="B64" s="8">
        <v>84819090</v>
      </c>
      <c r="C64" s="8" t="s">
        <v>24</v>
      </c>
      <c r="D64" s="21" t="s">
        <v>625</v>
      </c>
      <c r="E64" s="21"/>
      <c r="F64" s="36" t="s">
        <v>141</v>
      </c>
      <c r="G64" s="36" t="s">
        <v>626</v>
      </c>
      <c r="H64" s="24" t="s">
        <v>593</v>
      </c>
      <c r="I64" s="25">
        <v>882.29999818051897</v>
      </c>
      <c r="J64" s="26">
        <v>0</v>
      </c>
      <c r="K64" s="25">
        <v>882.29999818051897</v>
      </c>
      <c r="L64" s="12">
        <v>882.29999818051897</v>
      </c>
      <c r="M64" s="13">
        <v>2171.918126207257</v>
      </c>
      <c r="N64" s="14">
        <v>2248.8040278749941</v>
      </c>
      <c r="O64" s="15">
        <v>0</v>
      </c>
      <c r="P64" s="15">
        <v>0</v>
      </c>
      <c r="Q64" s="15">
        <v>0</v>
      </c>
      <c r="R64" s="15">
        <v>0</v>
      </c>
      <c r="S64" s="37">
        <v>882.29999818051897</v>
      </c>
      <c r="T64" s="37">
        <v>882.29999818051897</v>
      </c>
      <c r="U64" s="38">
        <v>882.29999818051897</v>
      </c>
      <c r="V64" s="27" t="str">
        <f>CONCATENATE("  ",VLOOKUP(D64,'[1]Fator Correção (Edu)'!A$1:AE$65536,31,0))</f>
        <v xml:space="preserve">  EXCLUSIVE</v>
      </c>
    </row>
    <row r="65" spans="1:22" ht="74.45" customHeight="1" x14ac:dyDescent="0.25">
      <c r="A65" s="2" t="e">
        <f>TRIM(C65&amp;B65&amp;#REF!)</f>
        <v>#REF!</v>
      </c>
      <c r="B65" s="8">
        <v>84819090</v>
      </c>
      <c r="C65" s="8" t="s">
        <v>24</v>
      </c>
      <c r="D65" s="21" t="s">
        <v>627</v>
      </c>
      <c r="E65" s="21"/>
      <c r="F65" s="36" t="s">
        <v>141</v>
      </c>
      <c r="G65" s="36" t="s">
        <v>628</v>
      </c>
      <c r="H65" s="24" t="s">
        <v>593</v>
      </c>
      <c r="I65" s="25">
        <v>1591.0327836042147</v>
      </c>
      <c r="J65" s="26">
        <v>0</v>
      </c>
      <c r="K65" s="25">
        <v>1591.0327836042147</v>
      </c>
      <c r="L65" s="12">
        <v>1591.0327836042147</v>
      </c>
      <c r="M65" s="13">
        <v>3916.573670209807</v>
      </c>
      <c r="N65" s="14">
        <v>4055.2203781352346</v>
      </c>
      <c r="O65" s="15">
        <v>0</v>
      </c>
      <c r="P65" s="15">
        <v>0</v>
      </c>
      <c r="Q65" s="15">
        <v>0</v>
      </c>
      <c r="R65" s="15">
        <v>0</v>
      </c>
      <c r="S65" s="37">
        <v>1591.0327836042147</v>
      </c>
      <c r="T65" s="37">
        <v>1591.0327836042147</v>
      </c>
      <c r="U65" s="38">
        <v>1591.0327836042147</v>
      </c>
      <c r="V65" s="27" t="str">
        <f>CONCATENATE("  ",VLOOKUP(D65,'[1]Fator Correção (Edu)'!A$1:AE$65536,31,0))</f>
        <v xml:space="preserve">  EXCLUSIVE</v>
      </c>
    </row>
    <row r="66" spans="1:22" ht="74.45" customHeight="1" x14ac:dyDescent="0.25">
      <c r="A66" s="2" t="e">
        <f>TRIM(C66&amp;B66&amp;#REF!)</f>
        <v>#REF!</v>
      </c>
      <c r="B66" s="8">
        <v>84819090</v>
      </c>
      <c r="C66" s="8" t="s">
        <v>24</v>
      </c>
      <c r="D66" s="21" t="s">
        <v>629</v>
      </c>
      <c r="E66" s="21"/>
      <c r="F66" s="36" t="s">
        <v>141</v>
      </c>
      <c r="G66" s="36" t="s">
        <v>630</v>
      </c>
      <c r="H66" s="24" t="s">
        <v>593</v>
      </c>
      <c r="I66" s="25">
        <v>1446.3934396401949</v>
      </c>
      <c r="J66" s="26">
        <v>0</v>
      </c>
      <c r="K66" s="25">
        <v>1446.3934396401949</v>
      </c>
      <c r="L66" s="12">
        <v>1446.3934396401949</v>
      </c>
      <c r="M66" s="13">
        <v>3560.5215183725513</v>
      </c>
      <c r="N66" s="14">
        <v>3686.5639801229399</v>
      </c>
      <c r="O66" s="15">
        <v>0</v>
      </c>
      <c r="P66" s="15">
        <v>0</v>
      </c>
      <c r="Q66" s="15">
        <v>0</v>
      </c>
      <c r="R66" s="15">
        <v>0</v>
      </c>
      <c r="S66" s="37">
        <v>1446.3934396401949</v>
      </c>
      <c r="T66" s="37">
        <v>1446.3934396401949</v>
      </c>
      <c r="U66" s="38">
        <v>1446.3934396401949</v>
      </c>
      <c r="V66" s="27" t="str">
        <f>CONCATENATE("  ",VLOOKUP(D66,'[1]Fator Correção (Edu)'!A$1:AE$65536,31,0))</f>
        <v xml:space="preserve">  EXCLUSIVE</v>
      </c>
    </row>
    <row r="67" spans="1:22" ht="37.35" customHeight="1" x14ac:dyDescent="0.25">
      <c r="A67" s="2" t="e">
        <f>TRIM(C67&amp;B67&amp;#REF!)</f>
        <v>#REF!</v>
      </c>
      <c r="B67" s="8">
        <v>83025000</v>
      </c>
      <c r="C67" s="8" t="s">
        <v>24</v>
      </c>
      <c r="D67" s="21" t="s">
        <v>631</v>
      </c>
      <c r="E67" s="21"/>
      <c r="F67" s="36" t="s">
        <v>591</v>
      </c>
      <c r="G67" s="36" t="s">
        <v>632</v>
      </c>
      <c r="H67" s="24" t="s">
        <v>593</v>
      </c>
      <c r="I67" s="25">
        <v>505.34072119673465</v>
      </c>
      <c r="J67" s="26">
        <v>0</v>
      </c>
      <c r="K67" s="25">
        <v>505.34072119673465</v>
      </c>
      <c r="L67" s="12">
        <v>538.18786807452238</v>
      </c>
      <c r="M67" s="13">
        <v>1212.8938263423713</v>
      </c>
      <c r="N67" s="14">
        <v>1255.8302677948914</v>
      </c>
      <c r="O67" s="15">
        <v>0</v>
      </c>
      <c r="P67" s="15">
        <v>6.5000000000000002E-2</v>
      </c>
      <c r="Q67" s="15">
        <v>0</v>
      </c>
      <c r="R67" s="15">
        <v>0</v>
      </c>
      <c r="S67" s="37">
        <v>538.18786807452238</v>
      </c>
      <c r="T67" s="37">
        <v>538.18786807452238</v>
      </c>
      <c r="U67" s="38">
        <v>538.18786807452238</v>
      </c>
      <c r="V67" s="27" t="str">
        <f>CONCATENATE("  ",VLOOKUP(D67,'[1]Fator Correção (Edu)'!A$1:AE$65536,31,0))</f>
        <v xml:space="preserve">  EXCLUSIVE</v>
      </c>
    </row>
    <row r="68" spans="1:22" ht="37.35" customHeight="1" x14ac:dyDescent="0.25">
      <c r="A68" s="2" t="e">
        <f>TRIM(C68&amp;B68&amp;#REF!)</f>
        <v>#REF!</v>
      </c>
      <c r="B68" s="8">
        <v>83025000</v>
      </c>
      <c r="C68" s="8" t="s">
        <v>24</v>
      </c>
      <c r="D68" s="21" t="s">
        <v>633</v>
      </c>
      <c r="E68" s="21"/>
      <c r="F68" s="36" t="s">
        <v>141</v>
      </c>
      <c r="G68" s="36" t="s">
        <v>634</v>
      </c>
      <c r="H68" s="24" t="s">
        <v>593</v>
      </c>
      <c r="I68" s="25">
        <v>421.36895232515496</v>
      </c>
      <c r="J68" s="26">
        <v>0</v>
      </c>
      <c r="K68" s="25">
        <v>421.36895232515496</v>
      </c>
      <c r="L68" s="12">
        <v>448.75793422629005</v>
      </c>
      <c r="M68" s="13">
        <v>1011.3501032108169</v>
      </c>
      <c r="N68" s="14">
        <v>1047.15189686448</v>
      </c>
      <c r="O68" s="15">
        <v>0</v>
      </c>
      <c r="P68" s="15">
        <v>6.5000000000000002E-2</v>
      </c>
      <c r="Q68" s="15">
        <v>0</v>
      </c>
      <c r="R68" s="15">
        <v>0</v>
      </c>
      <c r="S68" s="37">
        <v>448.75793422629005</v>
      </c>
      <c r="T68" s="37">
        <v>448.75793422629005</v>
      </c>
      <c r="U68" s="38">
        <v>448.75793422629005</v>
      </c>
      <c r="V68" s="27" t="str">
        <f>CONCATENATE("  ",VLOOKUP(D68,'[1]Fator Correção (Edu)'!A$1:AE$65536,31,0))</f>
        <v xml:space="preserve">  EXCLUSIVE</v>
      </c>
    </row>
    <row r="69" spans="1:22" ht="24.75" customHeight="1" x14ac:dyDescent="0.25">
      <c r="A69" s="2" t="e">
        <f>TRIM(C69&amp;B69&amp;#REF!)</f>
        <v>#REF!</v>
      </c>
      <c r="B69" s="8">
        <v>83025000</v>
      </c>
      <c r="C69" s="8" t="s">
        <v>24</v>
      </c>
      <c r="D69" s="21" t="s">
        <v>635</v>
      </c>
      <c r="E69" s="21"/>
      <c r="F69" s="36" t="s">
        <v>591</v>
      </c>
      <c r="G69" s="36" t="s">
        <v>636</v>
      </c>
      <c r="H69" s="24" t="s">
        <v>593</v>
      </c>
      <c r="I69" s="25">
        <v>834.84432312569879</v>
      </c>
      <c r="J69" s="26">
        <v>0</v>
      </c>
      <c r="K69" s="25">
        <v>834.84432312569879</v>
      </c>
      <c r="L69" s="12">
        <v>889.10920412886924</v>
      </c>
      <c r="M69" s="13">
        <v>2003.7520884487133</v>
      </c>
      <c r="N69" s="14">
        <v>2074.6849123797979</v>
      </c>
      <c r="O69" s="15">
        <v>0</v>
      </c>
      <c r="P69" s="15">
        <v>6.5000000000000002E-2</v>
      </c>
      <c r="Q69" s="15">
        <v>0</v>
      </c>
      <c r="R69" s="15">
        <v>0</v>
      </c>
      <c r="S69" s="37">
        <v>889.10920412886924</v>
      </c>
      <c r="T69" s="37">
        <v>889.10920412886924</v>
      </c>
      <c r="U69" s="38">
        <v>889.10920412886924</v>
      </c>
      <c r="V69" s="27" t="str">
        <f>CONCATENATE("  ",VLOOKUP(D69,'[1]Fator Correção (Edu)'!A$1:AE$65536,31,0))</f>
        <v xml:space="preserve">  EXCLUSIVE</v>
      </c>
    </row>
    <row r="70" spans="1:22" ht="24.75" customHeight="1" x14ac:dyDescent="0.25">
      <c r="A70" s="2" t="e">
        <f>TRIM(C70&amp;B70&amp;#REF!)</f>
        <v>#REF!</v>
      </c>
      <c r="B70" s="8">
        <v>83025000</v>
      </c>
      <c r="C70" s="8" t="s">
        <v>24</v>
      </c>
      <c r="D70" s="21" t="s">
        <v>637</v>
      </c>
      <c r="E70" s="21"/>
      <c r="F70" s="36" t="s">
        <v>141</v>
      </c>
      <c r="G70" s="36" t="s">
        <v>638</v>
      </c>
      <c r="H70" s="24" t="s">
        <v>593</v>
      </c>
      <c r="I70" s="25">
        <v>696.11939813051458</v>
      </c>
      <c r="J70" s="26">
        <v>0</v>
      </c>
      <c r="K70" s="25">
        <v>696.11939813051458</v>
      </c>
      <c r="L70" s="12">
        <v>741.36715900899799</v>
      </c>
      <c r="M70" s="13">
        <v>1670.7933022851755</v>
      </c>
      <c r="N70" s="14">
        <v>1729.9393851860709</v>
      </c>
      <c r="O70" s="15">
        <v>0</v>
      </c>
      <c r="P70" s="15">
        <v>6.5000000000000002E-2</v>
      </c>
      <c r="Q70" s="15">
        <v>0</v>
      </c>
      <c r="R70" s="15">
        <v>0</v>
      </c>
      <c r="S70" s="37">
        <v>741.36715900899799</v>
      </c>
      <c r="T70" s="37">
        <v>741.36715900899799</v>
      </c>
      <c r="U70" s="38">
        <v>741.36715900899799</v>
      </c>
      <c r="V70" s="27" t="str">
        <f>CONCATENATE("  ",VLOOKUP(D70,'[1]Fator Correção (Edu)'!A$1:AE$65536,31,0))</f>
        <v xml:space="preserve">  EXCLUSIVE</v>
      </c>
    </row>
    <row r="71" spans="1:22" ht="24.75" customHeight="1" x14ac:dyDescent="0.25">
      <c r="A71" s="2" t="e">
        <f>TRIM(C71&amp;B71&amp;#REF!)</f>
        <v>#REF!</v>
      </c>
      <c r="B71" s="8">
        <v>83025000</v>
      </c>
      <c r="C71" s="8" t="s">
        <v>24</v>
      </c>
      <c r="D71" s="21" t="s">
        <v>639</v>
      </c>
      <c r="E71" s="21"/>
      <c r="F71" s="36" t="s">
        <v>538</v>
      </c>
      <c r="G71" s="36" t="s">
        <v>640</v>
      </c>
      <c r="H71" s="24" t="s">
        <v>593</v>
      </c>
      <c r="I71" s="25">
        <v>981.62778900442481</v>
      </c>
      <c r="J71" s="26">
        <v>0</v>
      </c>
      <c r="K71" s="25">
        <v>981.62778900442481</v>
      </c>
      <c r="L71" s="12">
        <v>1045.4335952897125</v>
      </c>
      <c r="M71" s="13">
        <v>2172.0312929707284</v>
      </c>
      <c r="N71" s="14">
        <v>2248.9212007418923</v>
      </c>
      <c r="O71" s="15">
        <v>0</v>
      </c>
      <c r="P71" s="15">
        <v>6.5000000000000002E-2</v>
      </c>
      <c r="Q71" s="15">
        <v>0</v>
      </c>
      <c r="R71" s="15">
        <v>0</v>
      </c>
      <c r="S71" s="37">
        <v>1045.4335952897125</v>
      </c>
      <c r="T71" s="37">
        <v>1045.4335952897125</v>
      </c>
      <c r="U71" s="38">
        <v>1045.4335952897125</v>
      </c>
      <c r="V71" s="27" t="str">
        <f>CONCATENATE("  ",VLOOKUP(D71,'[1]Fator Correção (Edu)'!A$1:AE$65536,31,0))</f>
        <v xml:space="preserve">  EXCLUSIVE</v>
      </c>
    </row>
    <row r="72" spans="1:22" ht="24.75" customHeight="1" x14ac:dyDescent="0.25">
      <c r="A72" s="2" t="e">
        <f>TRIM(C72&amp;B72&amp;#REF!)</f>
        <v>#REF!</v>
      </c>
      <c r="B72" s="8">
        <v>83025000</v>
      </c>
      <c r="C72" s="8" t="s">
        <v>24</v>
      </c>
      <c r="D72" s="21" t="s">
        <v>641</v>
      </c>
      <c r="E72" s="21"/>
      <c r="F72" s="36" t="s">
        <v>591</v>
      </c>
      <c r="G72" s="36" t="s">
        <v>642</v>
      </c>
      <c r="H72" s="24" t="s">
        <v>593</v>
      </c>
      <c r="I72" s="25">
        <v>675.9401423577491</v>
      </c>
      <c r="J72" s="26">
        <v>0</v>
      </c>
      <c r="K72" s="25">
        <v>675.9401423577491</v>
      </c>
      <c r="L72" s="12">
        <v>719.87625161100277</v>
      </c>
      <c r="M72" s="13">
        <v>1622.3581264165002</v>
      </c>
      <c r="N72" s="14">
        <v>1679.7896040916446</v>
      </c>
      <c r="O72" s="15">
        <v>0</v>
      </c>
      <c r="P72" s="15">
        <v>6.5000000000000002E-2</v>
      </c>
      <c r="Q72" s="15">
        <v>0</v>
      </c>
      <c r="R72" s="15">
        <v>0</v>
      </c>
      <c r="S72" s="37">
        <v>719.87625161100277</v>
      </c>
      <c r="T72" s="37">
        <v>719.87625161100277</v>
      </c>
      <c r="U72" s="38">
        <v>719.87625161100277</v>
      </c>
      <c r="V72" s="27" t="str">
        <f>CONCATENATE("  ",VLOOKUP(D72,'[1]Fator Correção (Edu)'!A$1:AE$65536,31,0))</f>
        <v xml:space="preserve">  EXCLUSIVE</v>
      </c>
    </row>
    <row r="73" spans="1:22" ht="24.75" customHeight="1" x14ac:dyDescent="0.25">
      <c r="A73" s="2" t="e">
        <f>TRIM(C73&amp;B73&amp;#REF!)</f>
        <v>#REF!</v>
      </c>
      <c r="B73" s="8">
        <v>83025000</v>
      </c>
      <c r="C73" s="8" t="s">
        <v>24</v>
      </c>
      <c r="D73" s="21" t="s">
        <v>643</v>
      </c>
      <c r="E73" s="21"/>
      <c r="F73" s="36" t="s">
        <v>141</v>
      </c>
      <c r="G73" s="36" t="s">
        <v>644</v>
      </c>
      <c r="H73" s="24" t="s">
        <v>593</v>
      </c>
      <c r="I73" s="25">
        <v>563.62027380291522</v>
      </c>
      <c r="J73" s="26">
        <v>0</v>
      </c>
      <c r="K73" s="25">
        <v>563.62027380291522</v>
      </c>
      <c r="L73" s="12">
        <v>600.25559160010471</v>
      </c>
      <c r="M73" s="13">
        <v>1352.7746538320073</v>
      </c>
      <c r="N73" s="14">
        <v>1400.6628765776604</v>
      </c>
      <c r="O73" s="15">
        <v>0</v>
      </c>
      <c r="P73" s="15">
        <v>6.5000000000000002E-2</v>
      </c>
      <c r="Q73" s="15">
        <v>0</v>
      </c>
      <c r="R73" s="15">
        <v>0</v>
      </c>
      <c r="S73" s="37">
        <v>600.25559160010471</v>
      </c>
      <c r="T73" s="37">
        <v>600.25559160010471</v>
      </c>
      <c r="U73" s="38">
        <v>600.25559160010471</v>
      </c>
      <c r="V73" s="27" t="str">
        <f>CONCATENATE("  ",VLOOKUP(D73,'[1]Fator Correção (Edu)'!A$1:AE$65536,31,0))</f>
        <v xml:space="preserve">  EXCLUSIVE</v>
      </c>
    </row>
    <row r="74" spans="1:22" ht="24.75" customHeight="1" x14ac:dyDescent="0.25">
      <c r="A74" s="2" t="e">
        <f>TRIM(C74&amp;B74&amp;#REF!)</f>
        <v>#REF!</v>
      </c>
      <c r="B74" s="8">
        <v>83025000</v>
      </c>
      <c r="C74" s="8" t="s">
        <v>24</v>
      </c>
      <c r="D74" s="21" t="s">
        <v>645</v>
      </c>
      <c r="E74" s="21"/>
      <c r="F74" s="36" t="s">
        <v>538</v>
      </c>
      <c r="G74" s="36" t="s">
        <v>646</v>
      </c>
      <c r="H74" s="24" t="s">
        <v>593</v>
      </c>
      <c r="I74" s="25">
        <v>794.7852599924297</v>
      </c>
      <c r="J74" s="26">
        <v>0</v>
      </c>
      <c r="K74" s="25">
        <v>794.7852599924297</v>
      </c>
      <c r="L74" s="12">
        <v>846.44630189193765</v>
      </c>
      <c r="M74" s="13">
        <v>1758.6070499816096</v>
      </c>
      <c r="N74" s="14">
        <v>1820.8617395509589</v>
      </c>
      <c r="O74" s="15">
        <v>0</v>
      </c>
      <c r="P74" s="15">
        <v>6.5000000000000002E-2</v>
      </c>
      <c r="Q74" s="15">
        <v>0</v>
      </c>
      <c r="R74" s="15">
        <v>0</v>
      </c>
      <c r="S74" s="37">
        <v>846.44630189193765</v>
      </c>
      <c r="T74" s="37">
        <v>846.44630189193765</v>
      </c>
      <c r="U74" s="38">
        <v>846.44630189193765</v>
      </c>
      <c r="V74" s="27" t="str">
        <f>CONCATENATE("  ",VLOOKUP(D74,'[1]Fator Correção (Edu)'!A$1:AE$65536,31,0))</f>
        <v xml:space="preserve">  EXCLUSIVE</v>
      </c>
    </row>
    <row r="75" spans="1:22" ht="37.35" customHeight="1" x14ac:dyDescent="0.25">
      <c r="A75" s="2" t="e">
        <f>TRIM(C75&amp;B75&amp;#REF!)</f>
        <v>#REF!</v>
      </c>
      <c r="B75" s="8">
        <v>83025000</v>
      </c>
      <c r="C75" s="8" t="s">
        <v>24</v>
      </c>
      <c r="D75" s="21" t="s">
        <v>647</v>
      </c>
      <c r="E75" s="21"/>
      <c r="F75" s="36" t="s">
        <v>591</v>
      </c>
      <c r="G75" s="36" t="s">
        <v>648</v>
      </c>
      <c r="H75" s="24" t="s">
        <v>593</v>
      </c>
      <c r="I75" s="25">
        <v>159.68536448548213</v>
      </c>
      <c r="J75" s="26">
        <v>0</v>
      </c>
      <c r="K75" s="25">
        <v>159.68536448548213</v>
      </c>
      <c r="L75" s="12">
        <v>170.06491317703848</v>
      </c>
      <c r="M75" s="13">
        <v>383.26892058688918</v>
      </c>
      <c r="N75" s="14">
        <v>396.83664037566513</v>
      </c>
      <c r="O75" s="15">
        <v>0</v>
      </c>
      <c r="P75" s="15">
        <v>6.5000000000000002E-2</v>
      </c>
      <c r="Q75" s="15">
        <v>0</v>
      </c>
      <c r="R75" s="15">
        <v>0</v>
      </c>
      <c r="S75" s="37">
        <v>170.06491317703848</v>
      </c>
      <c r="T75" s="37">
        <v>170.06491317703848</v>
      </c>
      <c r="U75" s="38">
        <v>170.06491317703848</v>
      </c>
      <c r="V75" s="27" t="str">
        <f>CONCATENATE("  ",VLOOKUP(D75,'[1]Fator Correção (Edu)'!A$1:AE$65536,31,0))</f>
        <v xml:space="preserve">  EXCLUSIVE</v>
      </c>
    </row>
    <row r="76" spans="1:22" ht="37.35" customHeight="1" x14ac:dyDescent="0.25">
      <c r="A76" s="2" t="e">
        <f>TRIM(C76&amp;B76&amp;#REF!)</f>
        <v>#REF!</v>
      </c>
      <c r="B76" s="8">
        <v>83025000</v>
      </c>
      <c r="C76" s="8" t="s">
        <v>24</v>
      </c>
      <c r="D76" s="21" t="s">
        <v>649</v>
      </c>
      <c r="E76" s="21"/>
      <c r="F76" s="36" t="s">
        <v>141</v>
      </c>
      <c r="G76" s="36" t="s">
        <v>650</v>
      </c>
      <c r="H76" s="24" t="s">
        <v>593</v>
      </c>
      <c r="I76" s="25">
        <v>133.07563470928832</v>
      </c>
      <c r="J76" s="26">
        <v>0</v>
      </c>
      <c r="K76" s="25">
        <v>133.07563470928832</v>
      </c>
      <c r="L76" s="12">
        <v>141.72555096539207</v>
      </c>
      <c r="M76" s="13">
        <v>319.40156216433434</v>
      </c>
      <c r="N76" s="14">
        <v>330.70837746495181</v>
      </c>
      <c r="O76" s="15">
        <v>0</v>
      </c>
      <c r="P76" s="15">
        <v>6.5000000000000002E-2</v>
      </c>
      <c r="Q76" s="15">
        <v>0</v>
      </c>
      <c r="R76" s="15">
        <v>0</v>
      </c>
      <c r="S76" s="37">
        <v>141.72555096539207</v>
      </c>
      <c r="T76" s="37">
        <v>141.72555096539207</v>
      </c>
      <c r="U76" s="38">
        <v>141.72555096539207</v>
      </c>
      <c r="V76" s="27" t="str">
        <f>CONCATENATE("  ",VLOOKUP(D76,'[1]Fator Correção (Edu)'!A$1:AE$65536,31,0))</f>
        <v xml:space="preserve">  EXCLUSIVE</v>
      </c>
    </row>
    <row r="77" spans="1:22" ht="24.75" customHeight="1" x14ac:dyDescent="0.25">
      <c r="A77" s="2" t="e">
        <f>TRIM(C77&amp;B77&amp;#REF!)</f>
        <v>#REF!</v>
      </c>
      <c r="B77" s="8">
        <v>74182000</v>
      </c>
      <c r="C77" s="8" t="s">
        <v>24</v>
      </c>
      <c r="D77" s="21" t="s">
        <v>651</v>
      </c>
      <c r="E77" s="21"/>
      <c r="F77" s="36" t="s">
        <v>591</v>
      </c>
      <c r="G77" s="36" t="s">
        <v>652</v>
      </c>
      <c r="H77" s="24" t="s">
        <v>593</v>
      </c>
      <c r="I77" s="25">
        <v>593.76105835160956</v>
      </c>
      <c r="J77" s="26">
        <v>0</v>
      </c>
      <c r="K77" s="25">
        <v>593.76105835160956</v>
      </c>
      <c r="L77" s="12">
        <v>632.35552714446419</v>
      </c>
      <c r="M77" s="13">
        <v>1609.3121866161814</v>
      </c>
      <c r="N77" s="14">
        <v>1666.2818380223944</v>
      </c>
      <c r="O77" s="15">
        <v>0</v>
      </c>
      <c r="P77" s="15">
        <v>6.5000000000000002E-2</v>
      </c>
      <c r="Q77" s="15">
        <v>0</v>
      </c>
      <c r="R77" s="15">
        <v>0</v>
      </c>
      <c r="S77" s="37">
        <v>632.35552714446419</v>
      </c>
      <c r="T77" s="37">
        <v>632.35552714446419</v>
      </c>
      <c r="U77" s="38">
        <v>632.35552714446419</v>
      </c>
      <c r="V77" s="27" t="str">
        <f>CONCATENATE("  ",VLOOKUP(D77,'[1]Fator Correção (Edu)'!A$1:AE$65536,31,0))</f>
        <v xml:space="preserve">  EXCLUSIVE</v>
      </c>
    </row>
    <row r="78" spans="1:22" ht="24.75" customHeight="1" x14ac:dyDescent="0.25">
      <c r="A78" s="2" t="e">
        <f>TRIM(C78&amp;B78&amp;#REF!)</f>
        <v>#REF!</v>
      </c>
      <c r="B78" s="8">
        <v>74182000</v>
      </c>
      <c r="C78" s="8" t="s">
        <v>24</v>
      </c>
      <c r="D78" s="21" t="s">
        <v>653</v>
      </c>
      <c r="E78" s="21"/>
      <c r="F78" s="36" t="s">
        <v>141</v>
      </c>
      <c r="G78" s="36" t="s">
        <v>654</v>
      </c>
      <c r="H78" s="24" t="s">
        <v>593</v>
      </c>
      <c r="I78" s="25">
        <v>496.59791868299681</v>
      </c>
      <c r="J78" s="26">
        <v>0</v>
      </c>
      <c r="K78" s="25">
        <v>496.59791868299681</v>
      </c>
      <c r="L78" s="12">
        <v>528.87678339739159</v>
      </c>
      <c r="M78" s="13">
        <v>1345.9656381757713</v>
      </c>
      <c r="N78" s="14">
        <v>1393.6128217671937</v>
      </c>
      <c r="O78" s="15">
        <v>0</v>
      </c>
      <c r="P78" s="15">
        <v>6.5000000000000002E-2</v>
      </c>
      <c r="Q78" s="15">
        <v>0</v>
      </c>
      <c r="R78" s="15">
        <v>0</v>
      </c>
      <c r="S78" s="37">
        <v>528.87678339739159</v>
      </c>
      <c r="T78" s="37">
        <v>528.87678339739159</v>
      </c>
      <c r="U78" s="38">
        <v>528.87678339739159</v>
      </c>
      <c r="V78" s="27" t="str">
        <f>CONCATENATE("  ",VLOOKUP(D78,'[1]Fator Correção (Edu)'!A$1:AE$65536,31,0))</f>
        <v xml:space="preserve">  EXCLUSIVE</v>
      </c>
    </row>
    <row r="79" spans="1:22" ht="24.75" customHeight="1" x14ac:dyDescent="0.25">
      <c r="A79" s="2" t="e">
        <f>TRIM(C79&amp;B79&amp;#REF!)</f>
        <v>#REF!</v>
      </c>
      <c r="B79" s="8">
        <v>74182000</v>
      </c>
      <c r="C79" s="8" t="s">
        <v>24</v>
      </c>
      <c r="D79" s="21" t="s">
        <v>655</v>
      </c>
      <c r="E79" s="21"/>
      <c r="F79" s="36" t="s">
        <v>538</v>
      </c>
      <c r="G79" s="36" t="s">
        <v>656</v>
      </c>
      <c r="H79" s="24" t="s">
        <v>593</v>
      </c>
      <c r="I79" s="25">
        <v>693.54840990116975</v>
      </c>
      <c r="J79" s="26">
        <v>0</v>
      </c>
      <c r="K79" s="25">
        <v>693.54840990116975</v>
      </c>
      <c r="L79" s="12">
        <v>738.62905654474582</v>
      </c>
      <c r="M79" s="13">
        <v>1749.7553296285023</v>
      </c>
      <c r="N79" s="14">
        <v>1811.6966682973514</v>
      </c>
      <c r="O79" s="15">
        <v>0</v>
      </c>
      <c r="P79" s="15">
        <v>6.5000000000000002E-2</v>
      </c>
      <c r="Q79" s="15">
        <v>0</v>
      </c>
      <c r="R79" s="15">
        <v>0</v>
      </c>
      <c r="S79" s="37">
        <v>738.62905654474582</v>
      </c>
      <c r="T79" s="37">
        <v>738.62905654474582</v>
      </c>
      <c r="U79" s="38">
        <v>738.62905654474582</v>
      </c>
      <c r="V79" s="27" t="str">
        <f>CONCATENATE("  ",VLOOKUP(D79,'[1]Fator Correção (Edu)'!A$1:AE$65536,31,0))</f>
        <v xml:space="preserve">  EXCLUSIVE</v>
      </c>
    </row>
    <row r="80" spans="1:22" ht="24.75" customHeight="1" x14ac:dyDescent="0.25">
      <c r="A80" s="2" t="e">
        <f>TRIM(C80&amp;B80&amp;#REF!)</f>
        <v>#REF!</v>
      </c>
      <c r="B80" s="8">
        <v>84819090</v>
      </c>
      <c r="C80" s="8" t="s">
        <v>24</v>
      </c>
      <c r="D80" s="21" t="s">
        <v>657</v>
      </c>
      <c r="E80" s="21"/>
      <c r="F80" s="36" t="s">
        <v>591</v>
      </c>
      <c r="G80" s="36" t="s">
        <v>658</v>
      </c>
      <c r="H80" s="24" t="s">
        <v>593</v>
      </c>
      <c r="I80" s="25">
        <v>724.08873143349695</v>
      </c>
      <c r="J80" s="26">
        <v>0</v>
      </c>
      <c r="K80" s="25">
        <v>724.08873143349695</v>
      </c>
      <c r="L80" s="12">
        <v>724.08873143349695</v>
      </c>
      <c r="M80" s="13">
        <v>1782.4562415407256</v>
      </c>
      <c r="N80" s="14">
        <v>1845.5551924912675</v>
      </c>
      <c r="O80" s="15">
        <v>0</v>
      </c>
      <c r="P80" s="15">
        <v>0</v>
      </c>
      <c r="Q80" s="15">
        <v>0</v>
      </c>
      <c r="R80" s="15">
        <v>0</v>
      </c>
      <c r="S80" s="37">
        <v>724.08873143349695</v>
      </c>
      <c r="T80" s="37">
        <v>724.08873143349695</v>
      </c>
      <c r="U80" s="38">
        <v>724.08873143349695</v>
      </c>
      <c r="V80" s="27" t="str">
        <f>CONCATENATE("  ",VLOOKUP(D80,'[1]Fator Correção (Edu)'!A$1:AE$65536,31,0))</f>
        <v xml:space="preserve">  EXCLUSIVE</v>
      </c>
    </row>
    <row r="81" spans="1:22" ht="24.75" customHeight="1" x14ac:dyDescent="0.25">
      <c r="A81" s="2" t="e">
        <f>TRIM(C81&amp;B81&amp;#REF!)</f>
        <v>#REF!</v>
      </c>
      <c r="B81" s="8">
        <v>84819090</v>
      </c>
      <c r="C81" s="8" t="s">
        <v>24</v>
      </c>
      <c r="D81" s="21" t="s">
        <v>659</v>
      </c>
      <c r="E81" s="21"/>
      <c r="F81" s="36" t="s">
        <v>141</v>
      </c>
      <c r="G81" s="36" t="s">
        <v>660</v>
      </c>
      <c r="H81" s="24" t="s">
        <v>593</v>
      </c>
      <c r="I81" s="25">
        <v>549.62950706327399</v>
      </c>
      <c r="J81" s="26">
        <v>0</v>
      </c>
      <c r="K81" s="25">
        <v>549.62950706327399</v>
      </c>
      <c r="L81" s="12">
        <v>549.62950706327399</v>
      </c>
      <c r="M81" s="13">
        <v>1352.9981769815699</v>
      </c>
      <c r="N81" s="14">
        <v>1400.8943124467178</v>
      </c>
      <c r="O81" s="15">
        <v>0</v>
      </c>
      <c r="P81" s="15">
        <v>0</v>
      </c>
      <c r="Q81" s="15">
        <v>0</v>
      </c>
      <c r="R81" s="15">
        <v>0</v>
      </c>
      <c r="S81" s="37">
        <v>549.62950706327399</v>
      </c>
      <c r="T81" s="37">
        <v>549.62950706327399</v>
      </c>
      <c r="U81" s="38">
        <v>549.62950706327399</v>
      </c>
      <c r="V81" s="27" t="str">
        <f>CONCATENATE("  ",VLOOKUP(D81,'[1]Fator Correção (Edu)'!A$1:AE$65536,31,0))</f>
        <v xml:space="preserve">  EXCLUSIVE</v>
      </c>
    </row>
    <row r="82" spans="1:22" ht="24.75" customHeight="1" x14ac:dyDescent="0.25">
      <c r="A82" s="2" t="e">
        <f>TRIM(C82&amp;B82&amp;#REF!)</f>
        <v>#REF!</v>
      </c>
      <c r="B82" s="8">
        <v>84819090</v>
      </c>
      <c r="C82" s="8" t="s">
        <v>24</v>
      </c>
      <c r="D82" s="21" t="s">
        <v>661</v>
      </c>
      <c r="E82" s="21"/>
      <c r="F82" s="36" t="s">
        <v>538</v>
      </c>
      <c r="G82" s="36" t="s">
        <v>662</v>
      </c>
      <c r="H82" s="24" t="s">
        <v>593</v>
      </c>
      <c r="I82" s="25">
        <v>941.14691078462329</v>
      </c>
      <c r="J82" s="26">
        <v>0</v>
      </c>
      <c r="K82" s="25">
        <v>941.14691078462329</v>
      </c>
      <c r="L82" s="12">
        <v>941.14691078462329</v>
      </c>
      <c r="M82" s="13">
        <v>2317.1931140029433</v>
      </c>
      <c r="N82" s="14">
        <v>2399.2217502386479</v>
      </c>
      <c r="O82" s="15">
        <v>0</v>
      </c>
      <c r="P82" s="15">
        <v>0</v>
      </c>
      <c r="Q82" s="15">
        <v>0</v>
      </c>
      <c r="R82" s="15">
        <v>0</v>
      </c>
      <c r="S82" s="37">
        <v>941.14691078462329</v>
      </c>
      <c r="T82" s="37">
        <v>941.14691078462329</v>
      </c>
      <c r="U82" s="38">
        <v>941.14691078462329</v>
      </c>
      <c r="V82" s="27" t="str">
        <f>CONCATENATE("  ",VLOOKUP(D82,'[1]Fator Correção (Edu)'!A$1:AE$65536,31,0))</f>
        <v xml:space="preserve">  EXCLUSIVE</v>
      </c>
    </row>
    <row r="83" spans="1:22" ht="24.75" customHeight="1" x14ac:dyDescent="0.25">
      <c r="A83" s="2" t="e">
        <f>TRIM(C83&amp;B83&amp;#REF!)</f>
        <v>#REF!</v>
      </c>
      <c r="B83" s="8">
        <v>84818019</v>
      </c>
      <c r="C83" s="8" t="s">
        <v>24</v>
      </c>
      <c r="D83" s="21" t="s">
        <v>663</v>
      </c>
      <c r="E83" s="21"/>
      <c r="F83" s="36" t="s">
        <v>591</v>
      </c>
      <c r="G83" s="36" t="s">
        <v>664</v>
      </c>
      <c r="H83" s="24" t="s">
        <v>665</v>
      </c>
      <c r="I83" s="25">
        <v>1972.6892435382547</v>
      </c>
      <c r="J83" s="26">
        <v>0</v>
      </c>
      <c r="K83" s="25">
        <v>1972.6892435382547</v>
      </c>
      <c r="L83" s="12">
        <v>1972.6892435382547</v>
      </c>
      <c r="M83" s="13">
        <v>4717.3384586828515</v>
      </c>
      <c r="N83" s="14">
        <v>4884.3322401202249</v>
      </c>
      <c r="O83" s="15">
        <v>0</v>
      </c>
      <c r="P83" s="15">
        <v>0</v>
      </c>
      <c r="Q83" s="15">
        <v>0</v>
      </c>
      <c r="R83" s="15">
        <v>0</v>
      </c>
      <c r="S83" s="37">
        <v>1972.6892435382547</v>
      </c>
      <c r="T83" s="37">
        <v>1972.6892435382547</v>
      </c>
      <c r="U83" s="38">
        <v>1972.6892435382547</v>
      </c>
      <c r="V83" s="27" t="str">
        <f>CONCATENATE("  ",VLOOKUP(D83,'[1]Fator Correção (Edu)'!A$1:AE$65536,31,0))</f>
        <v xml:space="preserve">  EXCLUSIVE</v>
      </c>
    </row>
    <row r="84" spans="1:22" ht="22.5" customHeight="1" x14ac:dyDescent="0.25">
      <c r="A84" s="2" t="e">
        <f>TRIM(C84&amp;B84&amp;#REF!)</f>
        <v>#REF!</v>
      </c>
      <c r="B84" s="8">
        <v>84818019</v>
      </c>
      <c r="C84" s="8" t="s">
        <v>24</v>
      </c>
      <c r="D84" s="21" t="s">
        <v>666</v>
      </c>
      <c r="E84" s="21"/>
      <c r="F84" s="36" t="s">
        <v>36</v>
      </c>
      <c r="G84" s="36" t="s">
        <v>667</v>
      </c>
      <c r="H84" s="24" t="s">
        <v>665</v>
      </c>
      <c r="I84" s="25">
        <v>2055.0692946888116</v>
      </c>
      <c r="J84" s="26">
        <v>0</v>
      </c>
      <c r="K84" s="25">
        <v>2055.0692946888116</v>
      </c>
      <c r="L84" s="12">
        <v>2055.0692946888116</v>
      </c>
      <c r="M84" s="13">
        <v>4913.894227794638</v>
      </c>
      <c r="N84" s="14">
        <v>5087.8460834585685</v>
      </c>
      <c r="O84" s="15">
        <v>0</v>
      </c>
      <c r="P84" s="15">
        <v>0</v>
      </c>
      <c r="Q84" s="15">
        <v>0</v>
      </c>
      <c r="R84" s="15">
        <v>0</v>
      </c>
      <c r="S84" s="37">
        <v>2055.0692946888116</v>
      </c>
      <c r="T84" s="37">
        <v>2055.0692946888116</v>
      </c>
      <c r="U84" s="38">
        <v>2055.0692946888116</v>
      </c>
      <c r="V84" s="27" t="str">
        <f>CONCATENATE("  ",VLOOKUP(D84,'[1]Fator Correção (Edu)'!A$1:AE$65536,31,0))</f>
        <v xml:space="preserve">  EXCLUSIVE</v>
      </c>
    </row>
    <row r="85" spans="1:22" ht="24.75" customHeight="1" x14ac:dyDescent="0.25">
      <c r="A85" s="2" t="e">
        <f>TRIM(C85&amp;B85&amp;#REF!)</f>
        <v>#REF!</v>
      </c>
      <c r="B85" s="8">
        <v>84818019</v>
      </c>
      <c r="C85" s="8" t="s">
        <v>24</v>
      </c>
      <c r="D85" s="21" t="s">
        <v>668</v>
      </c>
      <c r="E85" s="21"/>
      <c r="F85" s="36" t="s">
        <v>141</v>
      </c>
      <c r="G85" s="36" t="s">
        <v>669</v>
      </c>
      <c r="H85" s="24" t="s">
        <v>665</v>
      </c>
      <c r="I85" s="25">
        <v>1644.0554357510496</v>
      </c>
      <c r="J85" s="26">
        <v>0</v>
      </c>
      <c r="K85" s="25">
        <v>1644.0554357510496</v>
      </c>
      <c r="L85" s="12">
        <v>1644.0554357510496</v>
      </c>
      <c r="M85" s="13">
        <v>3931.1153822357105</v>
      </c>
      <c r="N85" s="14">
        <v>4070.2768667668552</v>
      </c>
      <c r="O85" s="15">
        <v>0</v>
      </c>
      <c r="P85" s="15">
        <v>0</v>
      </c>
      <c r="Q85" s="15">
        <v>0</v>
      </c>
      <c r="R85" s="15">
        <v>0</v>
      </c>
      <c r="S85" s="37">
        <v>1644.0554357510496</v>
      </c>
      <c r="T85" s="37">
        <v>1644.0554357510496</v>
      </c>
      <c r="U85" s="38">
        <v>1644.0554357510496</v>
      </c>
      <c r="V85" s="27" t="str">
        <f>CONCATENATE("  ",VLOOKUP(D85,'[1]Fator Correção (Edu)'!A$1:AE$65536,31,0))</f>
        <v xml:space="preserve">  EXCLUSIVE</v>
      </c>
    </row>
    <row r="86" spans="1:22" ht="24.75" customHeight="1" x14ac:dyDescent="0.25">
      <c r="A86" s="2" t="e">
        <f>TRIM(C86&amp;B86&amp;#REF!)</f>
        <v>#REF!</v>
      </c>
      <c r="B86" s="8">
        <v>84818019</v>
      </c>
      <c r="C86" s="8" t="s">
        <v>24</v>
      </c>
      <c r="D86" s="21" t="s">
        <v>670</v>
      </c>
      <c r="E86" s="21"/>
      <c r="F86" s="36" t="s">
        <v>521</v>
      </c>
      <c r="G86" s="36" t="s">
        <v>671</v>
      </c>
      <c r="H86" s="24" t="s">
        <v>665</v>
      </c>
      <c r="I86" s="25">
        <v>2137.0800138331097</v>
      </c>
      <c r="J86" s="26">
        <v>0</v>
      </c>
      <c r="K86" s="25">
        <v>2137.0800138331097</v>
      </c>
      <c r="L86" s="12">
        <v>2137.0800138331097</v>
      </c>
      <c r="M86" s="13">
        <v>5110.4499969064236</v>
      </c>
      <c r="N86" s="14">
        <v>5291.3599267969112</v>
      </c>
      <c r="O86" s="15">
        <v>0</v>
      </c>
      <c r="P86" s="15">
        <v>0</v>
      </c>
      <c r="Q86" s="15">
        <v>0</v>
      </c>
      <c r="R86" s="15">
        <v>0</v>
      </c>
      <c r="S86" s="37">
        <v>2137.0800138331097</v>
      </c>
      <c r="T86" s="37">
        <v>2137.0800138331097</v>
      </c>
      <c r="U86" s="38">
        <v>2137.0800138331097</v>
      </c>
      <c r="V86" s="27" t="str">
        <f>CONCATENATE("  ",VLOOKUP(D86,'[1]Fator Correção (Edu)'!A$1:AE$65536,31,0))</f>
        <v xml:space="preserve">  EXCLUSIVE</v>
      </c>
    </row>
    <row r="87" spans="1:22" ht="18.600000000000001" customHeight="1" x14ac:dyDescent="0.25">
      <c r="A87" s="2" t="e">
        <f>TRIM(C87&amp;B87&amp;#REF!)</f>
        <v>#REF!</v>
      </c>
      <c r="B87" s="8">
        <v>84818019</v>
      </c>
      <c r="C87" s="8" t="s">
        <v>24</v>
      </c>
      <c r="D87" s="21" t="s">
        <v>672</v>
      </c>
      <c r="E87" s="21"/>
      <c r="F87" s="36" t="s">
        <v>591</v>
      </c>
      <c r="G87" s="36" t="s">
        <v>673</v>
      </c>
      <c r="H87" s="24" t="s">
        <v>665</v>
      </c>
      <c r="I87" s="25">
        <v>2754.1766024680292</v>
      </c>
      <c r="J87" s="26">
        <v>0</v>
      </c>
      <c r="K87" s="25">
        <v>2754.1766024680292</v>
      </c>
      <c r="L87" s="12">
        <v>2754.1766024680292</v>
      </c>
      <c r="M87" s="13">
        <v>6586.4164213780632</v>
      </c>
      <c r="N87" s="14">
        <v>6819.5755626948476</v>
      </c>
      <c r="O87" s="15">
        <v>0</v>
      </c>
      <c r="P87" s="15">
        <v>0</v>
      </c>
      <c r="Q87" s="15">
        <v>0</v>
      </c>
      <c r="R87" s="15">
        <v>0</v>
      </c>
      <c r="S87" s="37">
        <v>2754.1766024680292</v>
      </c>
      <c r="T87" s="37">
        <v>2754.1766024680292</v>
      </c>
      <c r="U87" s="38">
        <v>2754.1766024680292</v>
      </c>
      <c r="V87" s="27" t="str">
        <f>CONCATENATE("  ",VLOOKUP(D87,'[1]Fator Correção (Edu)'!A$1:AE$65536,31,0))</f>
        <v xml:space="preserve">  EXCLUSIVE</v>
      </c>
    </row>
    <row r="88" spans="1:22" ht="18.600000000000001" customHeight="1" x14ac:dyDescent="0.25">
      <c r="A88" s="2" t="e">
        <f>TRIM(C88&amp;B88&amp;#REF!)</f>
        <v>#REF!</v>
      </c>
      <c r="B88" s="8">
        <v>84818019</v>
      </c>
      <c r="C88" s="8" t="s">
        <v>24</v>
      </c>
      <c r="D88" s="21" t="s">
        <v>674</v>
      </c>
      <c r="E88" s="21"/>
      <c r="F88" s="36" t="s">
        <v>36</v>
      </c>
      <c r="G88" s="36" t="s">
        <v>675</v>
      </c>
      <c r="H88" s="24" t="s">
        <v>665</v>
      </c>
      <c r="I88" s="25">
        <v>2868.9342170387531</v>
      </c>
      <c r="J88" s="26">
        <v>0</v>
      </c>
      <c r="K88" s="25">
        <v>2868.9342170387531</v>
      </c>
      <c r="L88" s="12">
        <v>2868.9342170387531</v>
      </c>
      <c r="M88" s="13">
        <v>6860.8504389354821</v>
      </c>
      <c r="N88" s="14">
        <v>7103.7245444737991</v>
      </c>
      <c r="O88" s="15">
        <v>0</v>
      </c>
      <c r="P88" s="15">
        <v>0</v>
      </c>
      <c r="Q88" s="15">
        <v>0</v>
      </c>
      <c r="R88" s="15">
        <v>0</v>
      </c>
      <c r="S88" s="37">
        <v>2868.9342170387531</v>
      </c>
      <c r="T88" s="37">
        <v>2868.9342170387531</v>
      </c>
      <c r="U88" s="38">
        <v>2868.9342170387531</v>
      </c>
      <c r="V88" s="27" t="str">
        <f>CONCATENATE("  ",VLOOKUP(D88,'[1]Fator Correção (Edu)'!A$1:AE$65536,31,0))</f>
        <v xml:space="preserve">  EXCLUSIVE</v>
      </c>
    </row>
    <row r="89" spans="1:22" ht="18.600000000000001" customHeight="1" x14ac:dyDescent="0.25">
      <c r="A89" s="2" t="e">
        <f>TRIM(C89&amp;B89&amp;#REF!)</f>
        <v>#REF!</v>
      </c>
      <c r="B89" s="8">
        <v>84818019</v>
      </c>
      <c r="C89" s="8" t="s">
        <v>24</v>
      </c>
      <c r="D89" s="21" t="s">
        <v>676</v>
      </c>
      <c r="E89" s="21"/>
      <c r="F89" s="36" t="s">
        <v>141</v>
      </c>
      <c r="G89" s="36" t="s">
        <v>677</v>
      </c>
      <c r="H89" s="24" t="s">
        <v>665</v>
      </c>
      <c r="I89" s="25">
        <v>2295.1473736310018</v>
      </c>
      <c r="J89" s="26">
        <v>0</v>
      </c>
      <c r="K89" s="25">
        <v>2295.1473736310018</v>
      </c>
      <c r="L89" s="12">
        <v>2295.1473736310018</v>
      </c>
      <c r="M89" s="13">
        <v>5488.6803511483868</v>
      </c>
      <c r="N89" s="14">
        <v>5682.9796355790404</v>
      </c>
      <c r="O89" s="15">
        <v>0</v>
      </c>
      <c r="P89" s="15">
        <v>0</v>
      </c>
      <c r="Q89" s="15">
        <v>0</v>
      </c>
      <c r="R89" s="15">
        <v>0</v>
      </c>
      <c r="S89" s="37">
        <v>2295.1473736310018</v>
      </c>
      <c r="T89" s="37">
        <v>2295.1473736310018</v>
      </c>
      <c r="U89" s="38">
        <v>2295.1473736310018</v>
      </c>
      <c r="V89" s="27" t="str">
        <f>CONCATENATE("  ",VLOOKUP(D89,'[1]Fator Correção (Edu)'!A$1:AE$65536,31,0))</f>
        <v xml:space="preserve">  EXCLUSIVE</v>
      </c>
    </row>
    <row r="90" spans="1:22" ht="18.600000000000001" customHeight="1" x14ac:dyDescent="0.25">
      <c r="A90" s="2" t="e">
        <f>TRIM(C90&amp;B90&amp;#REF!)</f>
        <v>#REF!</v>
      </c>
      <c r="B90" s="8">
        <v>84818019</v>
      </c>
      <c r="C90" s="8" t="s">
        <v>24</v>
      </c>
      <c r="D90" s="21" t="s">
        <v>678</v>
      </c>
      <c r="E90" s="21"/>
      <c r="F90" s="36" t="s">
        <v>521</v>
      </c>
      <c r="G90" s="36" t="s">
        <v>679</v>
      </c>
      <c r="H90" s="24" t="s">
        <v>665</v>
      </c>
      <c r="I90" s="25">
        <v>2983.6913193403566</v>
      </c>
      <c r="J90" s="26">
        <v>0</v>
      </c>
      <c r="K90" s="25">
        <v>2983.6913193403566</v>
      </c>
      <c r="L90" s="12">
        <v>2983.6913193403566</v>
      </c>
      <c r="M90" s="13">
        <v>7135.2844564929019</v>
      </c>
      <c r="N90" s="14">
        <v>7387.8735262527516</v>
      </c>
      <c r="O90" s="15">
        <v>0</v>
      </c>
      <c r="P90" s="15">
        <v>0</v>
      </c>
      <c r="Q90" s="15">
        <v>0</v>
      </c>
      <c r="R90" s="15">
        <v>0</v>
      </c>
      <c r="S90" s="37">
        <v>2983.6913193403566</v>
      </c>
      <c r="T90" s="37">
        <v>2983.6913193403566</v>
      </c>
      <c r="U90" s="38">
        <v>2983.6913193403566</v>
      </c>
      <c r="V90" s="27" t="str">
        <f>CONCATENATE("  ",VLOOKUP(D90,'[1]Fator Correção (Edu)'!A$1:AE$65536,31,0))</f>
        <v xml:space="preserve">  EXCLUSIVE</v>
      </c>
    </row>
    <row r="91" spans="1:22" ht="18.600000000000001" customHeight="1" x14ac:dyDescent="0.25">
      <c r="A91" s="2" t="e">
        <f>TRIM(C91&amp;B91&amp;#REF!)</f>
        <v>#REF!</v>
      </c>
      <c r="B91" s="8">
        <v>74182000</v>
      </c>
      <c r="C91" s="8" t="s">
        <v>24</v>
      </c>
      <c r="D91" s="21" t="s">
        <v>680</v>
      </c>
      <c r="E91" s="21"/>
      <c r="F91" s="36" t="s">
        <v>591</v>
      </c>
      <c r="G91" s="36" t="s">
        <v>681</v>
      </c>
      <c r="H91" s="24" t="s">
        <v>665</v>
      </c>
      <c r="I91" s="25">
        <v>1395.7507118230319</v>
      </c>
      <c r="J91" s="26">
        <v>0</v>
      </c>
      <c r="K91" s="25">
        <v>1395.7507118230319</v>
      </c>
      <c r="L91" s="12">
        <v>1486.4745080915291</v>
      </c>
      <c r="M91" s="13">
        <v>3331.7369366688245</v>
      </c>
      <c r="N91" s="14">
        <v>3449.6804242269013</v>
      </c>
      <c r="O91" s="15">
        <v>0</v>
      </c>
      <c r="P91" s="15">
        <v>6.5000000000000002E-2</v>
      </c>
      <c r="Q91" s="15">
        <v>0</v>
      </c>
      <c r="R91" s="15">
        <v>0</v>
      </c>
      <c r="S91" s="37">
        <v>1486.4745080915291</v>
      </c>
      <c r="T91" s="37">
        <v>1486.4745080915291</v>
      </c>
      <c r="U91" s="38">
        <v>1486.4745080915291</v>
      </c>
      <c r="V91" s="27" t="str">
        <f>CONCATENATE("  ",VLOOKUP(D91,'[1]Fator Correção (Edu)'!A$1:AE$65536,31,0))</f>
        <v xml:space="preserve">  EXCLUSIVE</v>
      </c>
    </row>
    <row r="92" spans="1:22" ht="18.600000000000001" customHeight="1" x14ac:dyDescent="0.25">
      <c r="A92" s="2" t="e">
        <f>TRIM(C92&amp;B92&amp;#REF!)</f>
        <v>#REF!</v>
      </c>
      <c r="B92" s="8">
        <v>74182000</v>
      </c>
      <c r="C92" s="8" t="s">
        <v>24</v>
      </c>
      <c r="D92" s="21" t="s">
        <v>682</v>
      </c>
      <c r="E92" s="21"/>
      <c r="F92" s="36" t="s">
        <v>36</v>
      </c>
      <c r="G92" s="36" t="s">
        <v>683</v>
      </c>
      <c r="H92" s="24" t="s">
        <v>665</v>
      </c>
      <c r="I92" s="25">
        <v>1453.9069874778463</v>
      </c>
      <c r="J92" s="26">
        <v>0</v>
      </c>
      <c r="K92" s="25">
        <v>1453.9069874778463</v>
      </c>
      <c r="L92" s="12">
        <v>1548.4109416639062</v>
      </c>
      <c r="M92" s="13">
        <v>3470.5593090300254</v>
      </c>
      <c r="N92" s="14">
        <v>3593.4171085696885</v>
      </c>
      <c r="O92" s="15">
        <v>0</v>
      </c>
      <c r="P92" s="15">
        <v>6.5000000000000002E-2</v>
      </c>
      <c r="Q92" s="15">
        <v>0</v>
      </c>
      <c r="R92" s="15">
        <v>0</v>
      </c>
      <c r="S92" s="37">
        <v>1548.4109416639062</v>
      </c>
      <c r="T92" s="37">
        <v>1548.4109416639062</v>
      </c>
      <c r="U92" s="38">
        <v>1548.4109416639062</v>
      </c>
      <c r="V92" s="27" t="str">
        <f>CONCATENATE("  ",VLOOKUP(D92,'[1]Fator Correção (Edu)'!A$1:AE$65536,31,0))</f>
        <v xml:space="preserve">  EXCLUSIVE</v>
      </c>
    </row>
    <row r="93" spans="1:22" ht="18.600000000000001" customHeight="1" x14ac:dyDescent="0.25">
      <c r="A93" s="2" t="e">
        <f>TRIM(C93&amp;B93&amp;#REF!)</f>
        <v>#REF!</v>
      </c>
      <c r="B93" s="8">
        <v>74182000</v>
      </c>
      <c r="C93" s="8" t="s">
        <v>24</v>
      </c>
      <c r="D93" s="21" t="s">
        <v>684</v>
      </c>
      <c r="E93" s="21"/>
      <c r="F93" s="36" t="s">
        <v>141</v>
      </c>
      <c r="G93" s="36" t="s">
        <v>685</v>
      </c>
      <c r="H93" s="24" t="s">
        <v>665</v>
      </c>
      <c r="I93" s="25">
        <v>1163.1255899822775</v>
      </c>
      <c r="J93" s="26">
        <v>0</v>
      </c>
      <c r="K93" s="25">
        <v>1163.1255899822775</v>
      </c>
      <c r="L93" s="12">
        <v>1238.7287533311255</v>
      </c>
      <c r="M93" s="13">
        <v>2776.4474472240204</v>
      </c>
      <c r="N93" s="14">
        <v>2874.7336868557509</v>
      </c>
      <c r="O93" s="15">
        <v>0</v>
      </c>
      <c r="P93" s="15">
        <v>6.5000000000000002E-2</v>
      </c>
      <c r="Q93" s="15">
        <v>0</v>
      </c>
      <c r="R93" s="15">
        <v>0</v>
      </c>
      <c r="S93" s="37">
        <v>1238.7287533311255</v>
      </c>
      <c r="T93" s="37">
        <v>1238.7287533311255</v>
      </c>
      <c r="U93" s="38">
        <v>1238.7287533311255</v>
      </c>
      <c r="V93" s="27" t="str">
        <f>CONCATENATE("  ",VLOOKUP(D93,'[1]Fator Correção (Edu)'!A$1:AE$65536,31,0))</f>
        <v xml:space="preserve">  EXCLUSIVE</v>
      </c>
    </row>
    <row r="94" spans="1:22" ht="18.600000000000001" customHeight="1" x14ac:dyDescent="0.25">
      <c r="A94" s="2" t="e">
        <f>TRIM(C94&amp;B94&amp;#REF!)</f>
        <v>#REF!</v>
      </c>
      <c r="B94" s="8">
        <v>74182000</v>
      </c>
      <c r="C94" s="8" t="s">
        <v>24</v>
      </c>
      <c r="D94" s="21" t="s">
        <v>686</v>
      </c>
      <c r="E94" s="21"/>
      <c r="F94" s="36" t="s">
        <v>521</v>
      </c>
      <c r="G94" s="36" t="s">
        <v>687</v>
      </c>
      <c r="H94" s="24" t="s">
        <v>665</v>
      </c>
      <c r="I94" s="25">
        <v>1512.0632711416135</v>
      </c>
      <c r="J94" s="26">
        <v>0</v>
      </c>
      <c r="K94" s="25">
        <v>1512.0632711416135</v>
      </c>
      <c r="L94" s="12">
        <v>1610.3473837658184</v>
      </c>
      <c r="M94" s="13">
        <v>3609.3816813912163</v>
      </c>
      <c r="N94" s="14">
        <v>3737.1537929124656</v>
      </c>
      <c r="O94" s="15">
        <v>0</v>
      </c>
      <c r="P94" s="15">
        <v>6.5000000000000002E-2</v>
      </c>
      <c r="Q94" s="15">
        <v>0</v>
      </c>
      <c r="R94" s="15">
        <v>0</v>
      </c>
      <c r="S94" s="37">
        <v>1610.3473837658184</v>
      </c>
      <c r="T94" s="37">
        <v>1610.3473837658184</v>
      </c>
      <c r="U94" s="38">
        <v>1610.3473837658184</v>
      </c>
      <c r="V94" s="27" t="str">
        <f>CONCATENATE("  ",VLOOKUP(D94,'[1]Fator Correção (Edu)'!A$1:AE$65536,31,0))</f>
        <v xml:space="preserve">  EXCLUSIVE</v>
      </c>
    </row>
    <row r="95" spans="1:22" ht="18.600000000000001" customHeight="1" x14ac:dyDescent="0.25">
      <c r="A95" s="2" t="e">
        <f>TRIM(C95&amp;B95&amp;#REF!)</f>
        <v>#REF!</v>
      </c>
      <c r="B95" s="8">
        <v>74182000</v>
      </c>
      <c r="C95" s="8" t="s">
        <v>24</v>
      </c>
      <c r="D95" s="21" t="s">
        <v>688</v>
      </c>
      <c r="E95" s="21"/>
      <c r="F95" s="36" t="s">
        <v>591</v>
      </c>
      <c r="G95" s="36" t="s">
        <v>689</v>
      </c>
      <c r="H95" s="24" t="s">
        <v>665</v>
      </c>
      <c r="I95" s="25">
        <v>1395.7507118186463</v>
      </c>
      <c r="J95" s="26">
        <v>0</v>
      </c>
      <c r="K95" s="25">
        <v>1395.7507118186463</v>
      </c>
      <c r="L95" s="12">
        <v>1486.4745080868583</v>
      </c>
      <c r="M95" s="13">
        <v>3331.7369366688245</v>
      </c>
      <c r="N95" s="14">
        <v>3449.6804242269013</v>
      </c>
      <c r="O95" s="15">
        <v>0</v>
      </c>
      <c r="P95" s="15">
        <v>6.5000000000000002E-2</v>
      </c>
      <c r="Q95" s="15">
        <v>0</v>
      </c>
      <c r="R95" s="15">
        <v>0</v>
      </c>
      <c r="S95" s="37">
        <v>1486.4745080868583</v>
      </c>
      <c r="T95" s="37">
        <v>1486.4745080868583</v>
      </c>
      <c r="U95" s="38">
        <v>1486.4745080868583</v>
      </c>
      <c r="V95" s="27" t="str">
        <f>CONCATENATE("  ",VLOOKUP(D95,'[1]Fator Correção (Edu)'!A$1:AE$65536,31,0))</f>
        <v xml:space="preserve">  EXCLUSIVE</v>
      </c>
    </row>
    <row r="96" spans="1:22" ht="18.600000000000001" customHeight="1" x14ac:dyDescent="0.25">
      <c r="A96" s="2" t="e">
        <f>TRIM(C96&amp;B96&amp;#REF!)</f>
        <v>#REF!</v>
      </c>
      <c r="B96" s="8">
        <v>74182000</v>
      </c>
      <c r="C96" s="8" t="s">
        <v>24</v>
      </c>
      <c r="D96" s="21" t="s">
        <v>690</v>
      </c>
      <c r="E96" s="21"/>
      <c r="F96" s="36" t="s">
        <v>36</v>
      </c>
      <c r="G96" s="36" t="s">
        <v>691</v>
      </c>
      <c r="H96" s="24" t="s">
        <v>665</v>
      </c>
      <c r="I96" s="25">
        <v>1453.9069875008242</v>
      </c>
      <c r="J96" s="26">
        <v>0</v>
      </c>
      <c r="K96" s="25">
        <v>1453.9069875008242</v>
      </c>
      <c r="L96" s="12">
        <v>1548.4109416883778</v>
      </c>
      <c r="M96" s="13">
        <v>3470.5593090300254</v>
      </c>
      <c r="N96" s="14">
        <v>3593.4171085696885</v>
      </c>
      <c r="O96" s="15">
        <v>0</v>
      </c>
      <c r="P96" s="15">
        <v>6.5000000000000002E-2</v>
      </c>
      <c r="Q96" s="15">
        <v>0</v>
      </c>
      <c r="R96" s="15">
        <v>0</v>
      </c>
      <c r="S96" s="37">
        <v>1548.4109416883778</v>
      </c>
      <c r="T96" s="37">
        <v>1548.4109416883778</v>
      </c>
      <c r="U96" s="38">
        <v>1548.4109416883778</v>
      </c>
      <c r="V96" s="27" t="str">
        <f>CONCATENATE("  ",VLOOKUP(D96,'[1]Fator Correção (Edu)'!A$1:AE$65536,31,0))</f>
        <v xml:space="preserve">  EXCLUSIVE</v>
      </c>
    </row>
    <row r="97" spans="1:22" ht="18.600000000000001" customHeight="1" x14ac:dyDescent="0.25">
      <c r="A97" s="2" t="e">
        <f>TRIM(C97&amp;B97&amp;#REF!)</f>
        <v>#REF!</v>
      </c>
      <c r="B97" s="8">
        <v>74182000</v>
      </c>
      <c r="C97" s="8" t="s">
        <v>24</v>
      </c>
      <c r="D97" s="21" t="s">
        <v>692</v>
      </c>
      <c r="E97" s="21"/>
      <c r="F97" s="36" t="s">
        <v>141</v>
      </c>
      <c r="G97" s="36" t="s">
        <v>693</v>
      </c>
      <c r="H97" s="24" t="s">
        <v>665</v>
      </c>
      <c r="I97" s="25">
        <v>1163.1255900006595</v>
      </c>
      <c r="J97" s="26">
        <v>0</v>
      </c>
      <c r="K97" s="25">
        <v>1163.1255900006595</v>
      </c>
      <c r="L97" s="12">
        <v>1238.7287533507024</v>
      </c>
      <c r="M97" s="13">
        <v>2776.4474472240204</v>
      </c>
      <c r="N97" s="14">
        <v>2874.7336868557509</v>
      </c>
      <c r="O97" s="15">
        <v>0</v>
      </c>
      <c r="P97" s="15">
        <v>6.5000000000000002E-2</v>
      </c>
      <c r="Q97" s="15">
        <v>0</v>
      </c>
      <c r="R97" s="15">
        <v>0</v>
      </c>
      <c r="S97" s="37">
        <v>1238.7287533507024</v>
      </c>
      <c r="T97" s="37">
        <v>1238.7287533507024</v>
      </c>
      <c r="U97" s="38">
        <v>1238.7287533507024</v>
      </c>
      <c r="V97" s="27" t="str">
        <f>CONCATENATE("  ",VLOOKUP(D97,'[1]Fator Correção (Edu)'!A$1:AE$65536,31,0))</f>
        <v xml:space="preserve">  EXCLUSIVE</v>
      </c>
    </row>
    <row r="98" spans="1:22" ht="18.600000000000001" customHeight="1" x14ac:dyDescent="0.25">
      <c r="A98" s="2" t="e">
        <f>TRIM(C98&amp;B98&amp;#REF!)</f>
        <v>#REF!</v>
      </c>
      <c r="B98" s="8">
        <v>74182000</v>
      </c>
      <c r="C98" s="8" t="s">
        <v>24</v>
      </c>
      <c r="D98" s="21" t="s">
        <v>694</v>
      </c>
      <c r="E98" s="21"/>
      <c r="F98" s="36" t="s">
        <v>521</v>
      </c>
      <c r="G98" s="36" t="s">
        <v>695</v>
      </c>
      <c r="H98" s="24" t="s">
        <v>665</v>
      </c>
      <c r="I98" s="25">
        <v>1512.0632711368628</v>
      </c>
      <c r="J98" s="26">
        <v>0</v>
      </c>
      <c r="K98" s="25">
        <v>1512.0632711368628</v>
      </c>
      <c r="L98" s="12">
        <v>1610.3473837607589</v>
      </c>
      <c r="M98" s="13">
        <v>3609.3816813912163</v>
      </c>
      <c r="N98" s="14">
        <v>3737.1537929124656</v>
      </c>
      <c r="O98" s="15">
        <v>0</v>
      </c>
      <c r="P98" s="15">
        <v>6.5000000000000002E-2</v>
      </c>
      <c r="Q98" s="15">
        <v>0</v>
      </c>
      <c r="R98" s="15">
        <v>0</v>
      </c>
      <c r="S98" s="37">
        <v>1610.3473837607589</v>
      </c>
      <c r="T98" s="37">
        <v>1610.3473837607589</v>
      </c>
      <c r="U98" s="38">
        <v>1610.3473837607589</v>
      </c>
      <c r="V98" s="27" t="str">
        <f>CONCATENATE("  ",VLOOKUP(D98,'[1]Fator Correção (Edu)'!A$1:AE$65536,31,0))</f>
        <v xml:space="preserve">  EXCLUSIVE</v>
      </c>
    </row>
    <row r="99" spans="1:22" ht="18.600000000000001" customHeight="1" x14ac:dyDescent="0.25">
      <c r="A99" s="2" t="e">
        <f>TRIM(C99&amp;B99&amp;#REF!)</f>
        <v>#REF!</v>
      </c>
      <c r="B99" s="8">
        <v>74182000</v>
      </c>
      <c r="C99" s="8" t="s">
        <v>24</v>
      </c>
      <c r="D99" s="21" t="s">
        <v>696</v>
      </c>
      <c r="E99" s="21"/>
      <c r="F99" s="36" t="s">
        <v>591</v>
      </c>
      <c r="G99" s="36" t="s">
        <v>697</v>
      </c>
      <c r="H99" s="24" t="s">
        <v>665</v>
      </c>
      <c r="I99" s="25">
        <v>2047.1010444201861</v>
      </c>
      <c r="J99" s="26">
        <v>0</v>
      </c>
      <c r="K99" s="25">
        <v>2047.1010444201861</v>
      </c>
      <c r="L99" s="12">
        <v>2180.1626123074984</v>
      </c>
      <c r="M99" s="13">
        <v>4886.5475071142773</v>
      </c>
      <c r="N99" s="14">
        <v>5059.5312888661228</v>
      </c>
      <c r="O99" s="15">
        <v>0</v>
      </c>
      <c r="P99" s="15">
        <v>6.5000000000000002E-2</v>
      </c>
      <c r="Q99" s="15">
        <v>0</v>
      </c>
      <c r="R99" s="15">
        <v>0</v>
      </c>
      <c r="S99" s="37">
        <v>2180.1626123074984</v>
      </c>
      <c r="T99" s="37">
        <v>2180.1626123074984</v>
      </c>
      <c r="U99" s="38">
        <v>2180.1626123074984</v>
      </c>
      <c r="V99" s="27" t="str">
        <f>CONCATENATE("  ",VLOOKUP(D99,'[1]Fator Correção (Edu)'!A$1:AE$65536,31,0))</f>
        <v xml:space="preserve">  EXCLUSIVE</v>
      </c>
    </row>
    <row r="100" spans="1:22" ht="18.600000000000001" customHeight="1" x14ac:dyDescent="0.25">
      <c r="A100" s="2" t="e">
        <f>TRIM(C100&amp;B100&amp;#REF!)</f>
        <v>#REF!</v>
      </c>
      <c r="B100" s="8">
        <v>74182000</v>
      </c>
      <c r="C100" s="8" t="s">
        <v>24</v>
      </c>
      <c r="D100" s="21" t="s">
        <v>698</v>
      </c>
      <c r="E100" s="21"/>
      <c r="F100" s="36" t="s">
        <v>36</v>
      </c>
      <c r="G100" s="36" t="s">
        <v>699</v>
      </c>
      <c r="H100" s="24" t="s">
        <v>665</v>
      </c>
      <c r="I100" s="25">
        <v>2132.3969149678287</v>
      </c>
      <c r="J100" s="26">
        <v>0</v>
      </c>
      <c r="K100" s="25">
        <v>2132.3969149678287</v>
      </c>
      <c r="L100" s="12">
        <v>2271.0027144407377</v>
      </c>
      <c r="M100" s="13">
        <v>5090.1536532440387</v>
      </c>
      <c r="N100" s="14">
        <v>5270.3450925688785</v>
      </c>
      <c r="O100" s="15">
        <v>0</v>
      </c>
      <c r="P100" s="15">
        <v>6.5000000000000002E-2</v>
      </c>
      <c r="Q100" s="15">
        <v>0</v>
      </c>
      <c r="R100" s="15">
        <v>0</v>
      </c>
      <c r="S100" s="37">
        <v>2271.0027144407377</v>
      </c>
      <c r="T100" s="37">
        <v>2271.0027144407377</v>
      </c>
      <c r="U100" s="38">
        <v>2271.0027144407377</v>
      </c>
      <c r="V100" s="27" t="str">
        <f>CONCATENATE("  ",VLOOKUP(D100,'[1]Fator Correção (Edu)'!A$1:AE$65536,31,0))</f>
        <v xml:space="preserve">  EXCLUSIVE</v>
      </c>
    </row>
    <row r="101" spans="1:22" ht="18.600000000000001" customHeight="1" x14ac:dyDescent="0.25">
      <c r="A101" s="2" t="e">
        <f>TRIM(C101&amp;B101&amp;#REF!)</f>
        <v>#REF!</v>
      </c>
      <c r="B101" s="8">
        <v>74182000</v>
      </c>
      <c r="C101" s="8" t="s">
        <v>24</v>
      </c>
      <c r="D101" s="21" t="s">
        <v>700</v>
      </c>
      <c r="E101" s="21"/>
      <c r="F101" s="36" t="s">
        <v>141</v>
      </c>
      <c r="G101" s="36" t="s">
        <v>701</v>
      </c>
      <c r="H101" s="24" t="s">
        <v>665</v>
      </c>
      <c r="I101" s="25">
        <v>1705.9175319742633</v>
      </c>
      <c r="J101" s="26">
        <v>0</v>
      </c>
      <c r="K101" s="25">
        <v>1705.9175319742633</v>
      </c>
      <c r="L101" s="12">
        <v>1816.8021715525904</v>
      </c>
      <c r="M101" s="13">
        <v>4072.1229225952297</v>
      </c>
      <c r="N101" s="14">
        <v>4216.2760740551012</v>
      </c>
      <c r="O101" s="15">
        <v>0</v>
      </c>
      <c r="P101" s="15">
        <v>6.5000000000000002E-2</v>
      </c>
      <c r="Q101" s="15">
        <v>0</v>
      </c>
      <c r="R101" s="15">
        <v>0</v>
      </c>
      <c r="S101" s="37">
        <v>1816.8021715525904</v>
      </c>
      <c r="T101" s="37">
        <v>1816.8021715525904</v>
      </c>
      <c r="U101" s="38">
        <v>1816.8021715525904</v>
      </c>
      <c r="V101" s="27" t="str">
        <f>CONCATENATE("  ",VLOOKUP(D101,'[1]Fator Correção (Edu)'!A$1:AE$65536,31,0))</f>
        <v xml:space="preserve">  EXCLUSIVE</v>
      </c>
    </row>
    <row r="102" spans="1:22" ht="18.600000000000001" customHeight="1" x14ac:dyDescent="0.25">
      <c r="A102" s="2" t="e">
        <f>TRIM(C102&amp;B102&amp;#REF!)</f>
        <v>#REF!</v>
      </c>
      <c r="B102" s="8">
        <v>74182000</v>
      </c>
      <c r="C102" s="8" t="s">
        <v>24</v>
      </c>
      <c r="D102" s="21" t="s">
        <v>702</v>
      </c>
      <c r="E102" s="21"/>
      <c r="F102" s="36" t="s">
        <v>521</v>
      </c>
      <c r="G102" s="36" t="s">
        <v>703</v>
      </c>
      <c r="H102" s="24" t="s">
        <v>665</v>
      </c>
      <c r="I102" s="25">
        <v>2217.6927981218619</v>
      </c>
      <c r="J102" s="26">
        <v>0</v>
      </c>
      <c r="K102" s="25">
        <v>2217.6927981218619</v>
      </c>
      <c r="L102" s="12">
        <v>2361.8428299997831</v>
      </c>
      <c r="M102" s="13">
        <v>5293.7597993737836</v>
      </c>
      <c r="N102" s="14">
        <v>5481.158896271616</v>
      </c>
      <c r="O102" s="15">
        <v>0</v>
      </c>
      <c r="P102" s="15">
        <v>6.5000000000000002E-2</v>
      </c>
      <c r="Q102" s="15">
        <v>0</v>
      </c>
      <c r="R102" s="15">
        <v>0</v>
      </c>
      <c r="S102" s="37">
        <v>2361.8428299997831</v>
      </c>
      <c r="T102" s="37">
        <v>2361.8428299997831</v>
      </c>
      <c r="U102" s="38">
        <v>2361.8428299997831</v>
      </c>
      <c r="V102" s="27" t="str">
        <f>CONCATENATE("  ",VLOOKUP(D102,'[1]Fator Correção (Edu)'!A$1:AE$65536,31,0))</f>
        <v xml:space="preserve">  EXCLUSIVE</v>
      </c>
    </row>
    <row r="103" spans="1:22" ht="18.600000000000001" customHeight="1" x14ac:dyDescent="0.25">
      <c r="A103" s="2" t="e">
        <f>TRIM(C103&amp;B103&amp;#REF!)</f>
        <v>#REF!</v>
      </c>
      <c r="B103" s="8">
        <v>84818019</v>
      </c>
      <c r="C103" s="8" t="s">
        <v>24</v>
      </c>
      <c r="D103" s="21" t="s">
        <v>704</v>
      </c>
      <c r="E103" s="21"/>
      <c r="F103" s="36" t="s">
        <v>591</v>
      </c>
      <c r="G103" s="36" t="s">
        <v>705</v>
      </c>
      <c r="H103" s="24" t="s">
        <v>665</v>
      </c>
      <c r="I103" s="25">
        <v>1265.5415932893666</v>
      </c>
      <c r="J103" s="26">
        <v>0</v>
      </c>
      <c r="K103" s="25">
        <v>1265.5415932893666</v>
      </c>
      <c r="L103" s="12">
        <v>1265.5415932893666</v>
      </c>
      <c r="M103" s="13">
        <v>3026.452234220807</v>
      </c>
      <c r="N103" s="14">
        <v>3133.5886433122241</v>
      </c>
      <c r="O103" s="15">
        <v>0</v>
      </c>
      <c r="P103" s="15">
        <v>0</v>
      </c>
      <c r="Q103" s="15">
        <v>0</v>
      </c>
      <c r="R103" s="15">
        <v>0</v>
      </c>
      <c r="S103" s="37">
        <v>1265.5415932893666</v>
      </c>
      <c r="T103" s="37">
        <v>1265.5415932893666</v>
      </c>
      <c r="U103" s="38">
        <v>1265.5415932893666</v>
      </c>
      <c r="V103" s="27" t="str">
        <f>CONCATENATE("  ",VLOOKUP(D103,'[1]Fator Correção (Edu)'!A$1:AE$65536,31,0))</f>
        <v xml:space="preserve">  EXCLUSIVE</v>
      </c>
    </row>
    <row r="104" spans="1:22" ht="18.600000000000001" customHeight="1" x14ac:dyDescent="0.25">
      <c r="A104" s="2" t="e">
        <f>TRIM(C104&amp;B104&amp;#REF!)</f>
        <v>#REF!</v>
      </c>
      <c r="B104" s="8">
        <v>84818019</v>
      </c>
      <c r="C104" s="8" t="s">
        <v>24</v>
      </c>
      <c r="D104" s="21" t="s">
        <v>706</v>
      </c>
      <c r="E104" s="21"/>
      <c r="F104" s="36" t="s">
        <v>36</v>
      </c>
      <c r="G104" s="36" t="s">
        <v>707</v>
      </c>
      <c r="H104" s="24" t="s">
        <v>665</v>
      </c>
      <c r="I104" s="25">
        <v>1318.2726107033463</v>
      </c>
      <c r="J104" s="26">
        <v>0</v>
      </c>
      <c r="K104" s="25">
        <v>1318.2726107033463</v>
      </c>
      <c r="L104" s="12">
        <v>1318.2726107033463</v>
      </c>
      <c r="M104" s="13">
        <v>3152.5544106466732</v>
      </c>
      <c r="N104" s="14">
        <v>3264.1548367835658</v>
      </c>
      <c r="O104" s="15">
        <v>0</v>
      </c>
      <c r="P104" s="15">
        <v>0</v>
      </c>
      <c r="Q104" s="15">
        <v>0</v>
      </c>
      <c r="R104" s="15">
        <v>0</v>
      </c>
      <c r="S104" s="37">
        <v>1318.2726107033463</v>
      </c>
      <c r="T104" s="37">
        <v>1318.2726107033463</v>
      </c>
      <c r="U104" s="38">
        <v>1318.2726107033463</v>
      </c>
      <c r="V104" s="27" t="str">
        <f>CONCATENATE("  ",VLOOKUP(D104,'[1]Fator Correção (Edu)'!A$1:AE$65536,31,0))</f>
        <v xml:space="preserve">  EXCLUSIVE</v>
      </c>
    </row>
    <row r="105" spans="1:22" ht="18.600000000000001" customHeight="1" x14ac:dyDescent="0.25">
      <c r="A105" s="2" t="e">
        <f>TRIM(C105&amp;B105&amp;#REF!)</f>
        <v>#REF!</v>
      </c>
      <c r="B105" s="8">
        <v>84818019</v>
      </c>
      <c r="C105" s="8" t="s">
        <v>24</v>
      </c>
      <c r="D105" s="21" t="s">
        <v>708</v>
      </c>
      <c r="E105" s="21"/>
      <c r="F105" s="36" t="s">
        <v>141</v>
      </c>
      <c r="G105" s="36" t="s">
        <v>709</v>
      </c>
      <c r="H105" s="24" t="s">
        <v>665</v>
      </c>
      <c r="I105" s="25">
        <v>1054.6180885626773</v>
      </c>
      <c r="J105" s="26">
        <v>0</v>
      </c>
      <c r="K105" s="25">
        <v>1054.6180885626773</v>
      </c>
      <c r="L105" s="12">
        <v>1054.6180885626773</v>
      </c>
      <c r="M105" s="13">
        <v>2522.0435285173389</v>
      </c>
      <c r="N105" s="14">
        <v>2611.323869426853</v>
      </c>
      <c r="O105" s="15">
        <v>0</v>
      </c>
      <c r="P105" s="15">
        <v>0</v>
      </c>
      <c r="Q105" s="15">
        <v>0</v>
      </c>
      <c r="R105" s="15">
        <v>0</v>
      </c>
      <c r="S105" s="37">
        <v>1054.6180885626773</v>
      </c>
      <c r="T105" s="37">
        <v>1054.6180885626773</v>
      </c>
      <c r="U105" s="38">
        <v>1054.6180885626773</v>
      </c>
      <c r="V105" s="27" t="str">
        <f>CONCATENATE("  ",VLOOKUP(D105,'[1]Fator Correção (Edu)'!A$1:AE$65536,31,0))</f>
        <v xml:space="preserve">  EXCLUSIVE</v>
      </c>
    </row>
    <row r="106" spans="1:22" ht="18.600000000000001" customHeight="1" x14ac:dyDescent="0.25">
      <c r="A106" s="2" t="e">
        <f>TRIM(C106&amp;B106&amp;#REF!)</f>
        <v>#REF!</v>
      </c>
      <c r="B106" s="8">
        <v>84818019</v>
      </c>
      <c r="C106" s="8" t="s">
        <v>24</v>
      </c>
      <c r="D106" s="21" t="s">
        <v>710</v>
      </c>
      <c r="E106" s="21"/>
      <c r="F106" s="36" t="s">
        <v>521</v>
      </c>
      <c r="G106" s="36" t="s">
        <v>711</v>
      </c>
      <c r="H106" s="24" t="s">
        <v>665</v>
      </c>
      <c r="I106" s="25">
        <v>1371.0033927301431</v>
      </c>
      <c r="J106" s="26">
        <v>0</v>
      </c>
      <c r="K106" s="25">
        <v>1371.0033927301431</v>
      </c>
      <c r="L106" s="12">
        <v>1371.0033927301431</v>
      </c>
      <c r="M106" s="13">
        <v>3278.6565870725308</v>
      </c>
      <c r="N106" s="14">
        <v>3394.7210302548988</v>
      </c>
      <c r="O106" s="15">
        <v>0</v>
      </c>
      <c r="P106" s="15">
        <v>0</v>
      </c>
      <c r="Q106" s="15">
        <v>0</v>
      </c>
      <c r="R106" s="15">
        <v>0</v>
      </c>
      <c r="S106" s="37">
        <v>1371.0033927301431</v>
      </c>
      <c r="T106" s="37">
        <v>1371.0033927301431</v>
      </c>
      <c r="U106" s="38">
        <v>1371.0033927301431</v>
      </c>
      <c r="V106" s="27" t="str">
        <f>CONCATENATE("  ",VLOOKUP(D106,'[1]Fator Correção (Edu)'!A$1:AE$65536,31,0))</f>
        <v xml:space="preserve">  EXCLUSIVE</v>
      </c>
    </row>
    <row r="107" spans="1:22" ht="18.600000000000001" customHeight="1" x14ac:dyDescent="0.25">
      <c r="A107" s="2" t="e">
        <f>TRIM(C107&amp;B107&amp;#REF!)</f>
        <v>#REF!</v>
      </c>
      <c r="B107" s="8">
        <v>84818019</v>
      </c>
      <c r="C107" s="8" t="s">
        <v>24</v>
      </c>
      <c r="D107" s="21" t="s">
        <v>712</v>
      </c>
      <c r="E107" s="21"/>
      <c r="F107" s="36" t="s">
        <v>591</v>
      </c>
      <c r="G107" s="36" t="s">
        <v>713</v>
      </c>
      <c r="H107" s="24" t="s">
        <v>665</v>
      </c>
      <c r="I107" s="25">
        <v>1389.6529649812694</v>
      </c>
      <c r="J107" s="26">
        <v>0</v>
      </c>
      <c r="K107" s="25">
        <v>1389.6529649812694</v>
      </c>
      <c r="L107" s="12">
        <v>1389.6529649812694</v>
      </c>
      <c r="M107" s="13">
        <v>3323.255705668058</v>
      </c>
      <c r="N107" s="14">
        <v>3440.8989576487074</v>
      </c>
      <c r="O107" s="15">
        <v>0</v>
      </c>
      <c r="P107" s="15">
        <v>0</v>
      </c>
      <c r="Q107" s="15">
        <v>0</v>
      </c>
      <c r="R107" s="15">
        <v>0</v>
      </c>
      <c r="S107" s="37">
        <v>1389.6529649812694</v>
      </c>
      <c r="T107" s="37">
        <v>1389.6529649812694</v>
      </c>
      <c r="U107" s="38">
        <v>1389.6529649812694</v>
      </c>
      <c r="V107" s="27" t="str">
        <f>CONCATENATE("  ",VLOOKUP(D107,'[1]Fator Correção (Edu)'!A$1:AE$65536,31,0))</f>
        <v xml:space="preserve">  EXCLUSIVE</v>
      </c>
    </row>
    <row r="108" spans="1:22" ht="18.600000000000001" customHeight="1" x14ac:dyDescent="0.25">
      <c r="A108" s="2" t="e">
        <f>TRIM(C108&amp;B108&amp;#REF!)</f>
        <v>#REF!</v>
      </c>
      <c r="B108" s="8">
        <v>84818019</v>
      </c>
      <c r="C108" s="8" t="s">
        <v>24</v>
      </c>
      <c r="D108" s="21" t="s">
        <v>714</v>
      </c>
      <c r="E108" s="21"/>
      <c r="F108" s="36" t="s">
        <v>36</v>
      </c>
      <c r="G108" s="36" t="s">
        <v>715</v>
      </c>
      <c r="H108" s="24" t="s">
        <v>665</v>
      </c>
      <c r="I108" s="25">
        <v>1447.5553010912622</v>
      </c>
      <c r="J108" s="26">
        <v>0</v>
      </c>
      <c r="K108" s="25">
        <v>1447.5553010912622</v>
      </c>
      <c r="L108" s="12">
        <v>1447.5553010912622</v>
      </c>
      <c r="M108" s="13">
        <v>3461.7246934042269</v>
      </c>
      <c r="N108" s="14">
        <v>3584.2697475507371</v>
      </c>
      <c r="O108" s="15">
        <v>0</v>
      </c>
      <c r="P108" s="15">
        <v>0</v>
      </c>
      <c r="Q108" s="15">
        <v>0</v>
      </c>
      <c r="R108" s="15">
        <v>0</v>
      </c>
      <c r="S108" s="37">
        <v>1447.5553010912622</v>
      </c>
      <c r="T108" s="37">
        <v>1447.5553010912622</v>
      </c>
      <c r="U108" s="38">
        <v>1447.5553010912622</v>
      </c>
      <c r="V108" s="27" t="str">
        <f>CONCATENATE("  ",VLOOKUP(D108,'[1]Fator Correção (Edu)'!A$1:AE$65536,31,0))</f>
        <v xml:space="preserve">  EXCLUSIVE</v>
      </c>
    </row>
    <row r="109" spans="1:22" ht="18.600000000000001" customHeight="1" x14ac:dyDescent="0.25">
      <c r="A109" s="2" t="e">
        <f>TRIM(C109&amp;B109&amp;#REF!)</f>
        <v>#REF!</v>
      </c>
      <c r="B109" s="8">
        <v>84818019</v>
      </c>
      <c r="C109" s="8" t="s">
        <v>24</v>
      </c>
      <c r="D109" s="21" t="s">
        <v>716</v>
      </c>
      <c r="E109" s="21"/>
      <c r="F109" s="36" t="s">
        <v>141</v>
      </c>
      <c r="G109" s="36" t="s">
        <v>717</v>
      </c>
      <c r="H109" s="24" t="s">
        <v>665</v>
      </c>
      <c r="I109" s="25">
        <v>1158.0442408730098</v>
      </c>
      <c r="J109" s="26">
        <v>0</v>
      </c>
      <c r="K109" s="25">
        <v>1158.0442408730098</v>
      </c>
      <c r="L109" s="12">
        <v>1158.0442408730098</v>
      </c>
      <c r="M109" s="13">
        <v>2769.3797547233812</v>
      </c>
      <c r="N109" s="14">
        <v>2867.4157980405894</v>
      </c>
      <c r="O109" s="15">
        <v>0</v>
      </c>
      <c r="P109" s="15">
        <v>0</v>
      </c>
      <c r="Q109" s="15">
        <v>0</v>
      </c>
      <c r="R109" s="15">
        <v>0</v>
      </c>
      <c r="S109" s="37">
        <v>1158.0442408730098</v>
      </c>
      <c r="T109" s="37">
        <v>1158.0442408730098</v>
      </c>
      <c r="U109" s="38">
        <v>1158.0442408730098</v>
      </c>
      <c r="V109" s="27" t="str">
        <f>CONCATENATE("  ",VLOOKUP(D109,'[1]Fator Correção (Edu)'!A$1:AE$65536,31,0))</f>
        <v xml:space="preserve">  EXCLUSIVE</v>
      </c>
    </row>
    <row r="110" spans="1:22" ht="18.600000000000001" customHeight="1" x14ac:dyDescent="0.25">
      <c r="A110" s="2" t="e">
        <f>TRIM(C110&amp;B110&amp;#REF!)</f>
        <v>#REF!</v>
      </c>
      <c r="B110" s="8">
        <v>84818019</v>
      </c>
      <c r="C110" s="8" t="s">
        <v>24</v>
      </c>
      <c r="D110" s="21" t="s">
        <v>718</v>
      </c>
      <c r="E110" s="21"/>
      <c r="F110" s="36" t="s">
        <v>521</v>
      </c>
      <c r="G110" s="36" t="s">
        <v>719</v>
      </c>
      <c r="H110" s="24" t="s">
        <v>665</v>
      </c>
      <c r="I110" s="25">
        <v>1505.4573787297038</v>
      </c>
      <c r="J110" s="26">
        <v>0</v>
      </c>
      <c r="K110" s="25">
        <v>1505.4573787297038</v>
      </c>
      <c r="L110" s="12">
        <v>1505.4573787297038</v>
      </c>
      <c r="M110" s="13">
        <v>3600.1936811403848</v>
      </c>
      <c r="N110" s="14">
        <v>3727.6405374527549</v>
      </c>
      <c r="O110" s="15">
        <v>0</v>
      </c>
      <c r="P110" s="15">
        <v>0</v>
      </c>
      <c r="Q110" s="15">
        <v>0</v>
      </c>
      <c r="R110" s="15">
        <v>0</v>
      </c>
      <c r="S110" s="37">
        <v>1505.4573787297038</v>
      </c>
      <c r="T110" s="37">
        <v>1505.4573787297038</v>
      </c>
      <c r="U110" s="38">
        <v>1505.4573787297038</v>
      </c>
      <c r="V110" s="27" t="str">
        <f>CONCATENATE("  ",VLOOKUP(D110,'[1]Fator Correção (Edu)'!A$1:AE$65536,31,0))</f>
        <v xml:space="preserve">  EXCLUSIVE</v>
      </c>
    </row>
    <row r="111" spans="1:22" ht="18.600000000000001" customHeight="1" x14ac:dyDescent="0.25">
      <c r="A111" s="2" t="e">
        <f>TRIM(C111&amp;B111&amp;#REF!)</f>
        <v>#REF!</v>
      </c>
      <c r="B111" s="8">
        <v>84818019</v>
      </c>
      <c r="C111" s="8" t="s">
        <v>24</v>
      </c>
      <c r="D111" s="21" t="s">
        <v>720</v>
      </c>
      <c r="E111" s="21"/>
      <c r="F111" s="36" t="s">
        <v>591</v>
      </c>
      <c r="G111" s="36" t="s">
        <v>721</v>
      </c>
      <c r="H111" s="24" t="s">
        <v>665</v>
      </c>
      <c r="I111" s="25">
        <v>1387.7555692840551</v>
      </c>
      <c r="J111" s="26">
        <v>0</v>
      </c>
      <c r="K111" s="25">
        <v>1387.7555692840551</v>
      </c>
      <c r="L111" s="12">
        <v>1387.7555692840551</v>
      </c>
      <c r="M111" s="13">
        <v>3318.718219521822</v>
      </c>
      <c r="N111" s="14">
        <v>3436.2008444928947</v>
      </c>
      <c r="O111" s="15">
        <v>0</v>
      </c>
      <c r="P111" s="15">
        <v>0</v>
      </c>
      <c r="Q111" s="15">
        <v>0</v>
      </c>
      <c r="R111" s="15">
        <v>0</v>
      </c>
      <c r="S111" s="37">
        <v>1387.7555692840551</v>
      </c>
      <c r="T111" s="37">
        <v>1387.7555692840551</v>
      </c>
      <c r="U111" s="38">
        <v>1387.7555692840551</v>
      </c>
      <c r="V111" s="27" t="str">
        <f>CONCATENATE("  ",VLOOKUP(D111,'[1]Fator Correção (Edu)'!A$1:AE$65536,31,0))</f>
        <v xml:space="preserve">  EXCLUSIVE</v>
      </c>
    </row>
    <row r="112" spans="1:22" ht="18.600000000000001" customHeight="1" x14ac:dyDescent="0.25">
      <c r="A112" s="2" t="e">
        <f>TRIM(C112&amp;B112&amp;#REF!)</f>
        <v>#REF!</v>
      </c>
      <c r="B112" s="8">
        <v>84818019</v>
      </c>
      <c r="C112" s="8" t="s">
        <v>24</v>
      </c>
      <c r="D112" s="21" t="s">
        <v>722</v>
      </c>
      <c r="E112" s="21"/>
      <c r="F112" s="36" t="s">
        <v>36</v>
      </c>
      <c r="G112" s="36" t="s">
        <v>723</v>
      </c>
      <c r="H112" s="24" t="s">
        <v>665</v>
      </c>
      <c r="I112" s="25">
        <v>1445.5788470635425</v>
      </c>
      <c r="J112" s="26">
        <v>0</v>
      </c>
      <c r="K112" s="25">
        <v>1445.5788470635425</v>
      </c>
      <c r="L112" s="12">
        <v>1445.5788470635425</v>
      </c>
      <c r="M112" s="13">
        <v>3456.9981453352325</v>
      </c>
      <c r="N112" s="14">
        <v>3579.3758796801003</v>
      </c>
      <c r="O112" s="15">
        <v>0</v>
      </c>
      <c r="P112" s="15">
        <v>0</v>
      </c>
      <c r="Q112" s="15">
        <v>0</v>
      </c>
      <c r="R112" s="15">
        <v>0</v>
      </c>
      <c r="S112" s="37">
        <v>1445.5788470635425</v>
      </c>
      <c r="T112" s="37">
        <v>1445.5788470635425</v>
      </c>
      <c r="U112" s="38">
        <v>1445.5788470635425</v>
      </c>
      <c r="V112" s="27" t="str">
        <f>CONCATENATE("  ",VLOOKUP(D112,'[1]Fator Correção (Edu)'!A$1:AE$65536,31,0))</f>
        <v xml:space="preserve">  EXCLUSIVE</v>
      </c>
    </row>
    <row r="113" spans="1:22" ht="18.600000000000001" customHeight="1" x14ac:dyDescent="0.25">
      <c r="A113" s="2" t="e">
        <f>TRIM(C113&amp;B113&amp;#REF!)</f>
        <v>#REF!</v>
      </c>
      <c r="B113" s="8">
        <v>84818019</v>
      </c>
      <c r="C113" s="8" t="s">
        <v>24</v>
      </c>
      <c r="D113" s="21" t="s">
        <v>724</v>
      </c>
      <c r="E113" s="21"/>
      <c r="F113" s="36" t="s">
        <v>141</v>
      </c>
      <c r="G113" s="36" t="s">
        <v>725</v>
      </c>
      <c r="H113" s="24" t="s">
        <v>665</v>
      </c>
      <c r="I113" s="25">
        <v>1156.4630776508341</v>
      </c>
      <c r="J113" s="26">
        <v>0</v>
      </c>
      <c r="K113" s="25">
        <v>1156.4630776508341</v>
      </c>
      <c r="L113" s="12">
        <v>1156.4630776508341</v>
      </c>
      <c r="M113" s="13">
        <v>2765.5985162681859</v>
      </c>
      <c r="N113" s="14">
        <v>2863.5007037440801</v>
      </c>
      <c r="O113" s="15">
        <v>0</v>
      </c>
      <c r="P113" s="15">
        <v>0</v>
      </c>
      <c r="Q113" s="15">
        <v>0</v>
      </c>
      <c r="R113" s="15">
        <v>0</v>
      </c>
      <c r="S113" s="37">
        <v>1156.4630776508341</v>
      </c>
      <c r="T113" s="37">
        <v>1156.4630776508341</v>
      </c>
      <c r="U113" s="38">
        <v>1156.4630776508341</v>
      </c>
      <c r="V113" s="27" t="str">
        <f>CONCATENATE("  ",VLOOKUP(D113,'[1]Fator Correção (Edu)'!A$1:AE$65536,31,0))</f>
        <v xml:space="preserve">  EXCLUSIVE</v>
      </c>
    </row>
    <row r="114" spans="1:22" ht="18.600000000000001" customHeight="1" x14ac:dyDescent="0.25">
      <c r="A114" s="2" t="e">
        <f>TRIM(C114&amp;B114&amp;#REF!)</f>
        <v>#REF!</v>
      </c>
      <c r="B114" s="8">
        <v>84818019</v>
      </c>
      <c r="C114" s="8" t="s">
        <v>24</v>
      </c>
      <c r="D114" s="21" t="s">
        <v>726</v>
      </c>
      <c r="E114" s="21"/>
      <c r="F114" s="36" t="s">
        <v>521</v>
      </c>
      <c r="G114" s="36" t="s">
        <v>727</v>
      </c>
      <c r="H114" s="24" t="s">
        <v>665</v>
      </c>
      <c r="I114" s="25">
        <v>1503.4018667243886</v>
      </c>
      <c r="J114" s="26">
        <v>0</v>
      </c>
      <c r="K114" s="25">
        <v>1503.4018667243886</v>
      </c>
      <c r="L114" s="12">
        <v>1503.4018667243886</v>
      </c>
      <c r="M114" s="13">
        <v>3595.2780711486307</v>
      </c>
      <c r="N114" s="14">
        <v>3722.5509148672927</v>
      </c>
      <c r="O114" s="15">
        <v>0</v>
      </c>
      <c r="P114" s="15">
        <v>0</v>
      </c>
      <c r="Q114" s="15">
        <v>0</v>
      </c>
      <c r="R114" s="15">
        <v>0</v>
      </c>
      <c r="S114" s="37">
        <v>1503.4018667243886</v>
      </c>
      <c r="T114" s="37">
        <v>1503.4018667243886</v>
      </c>
      <c r="U114" s="38">
        <v>1503.4018667243886</v>
      </c>
      <c r="V114" s="27" t="str">
        <f>CONCATENATE("  ",VLOOKUP(D114,'[1]Fator Correção (Edu)'!A$1:AE$65536,31,0))</f>
        <v xml:space="preserve">  EXCLUSIVE</v>
      </c>
    </row>
    <row r="115" spans="1:22" ht="18.600000000000001" customHeight="1" x14ac:dyDescent="0.25">
      <c r="A115" s="2" t="e">
        <f>TRIM(C115&amp;B115&amp;#REF!)</f>
        <v>#REF!</v>
      </c>
      <c r="B115" s="8">
        <v>84818019</v>
      </c>
      <c r="C115" s="8" t="s">
        <v>24</v>
      </c>
      <c r="D115" s="21" t="s">
        <v>728</v>
      </c>
      <c r="E115" s="21"/>
      <c r="F115" s="36" t="s">
        <v>591</v>
      </c>
      <c r="G115" s="36" t="s">
        <v>729</v>
      </c>
      <c r="H115" s="24" t="s">
        <v>665</v>
      </c>
      <c r="I115" s="25">
        <v>900.87084353820296</v>
      </c>
      <c r="J115" s="26">
        <v>0</v>
      </c>
      <c r="K115" s="25">
        <v>900.87084353820296</v>
      </c>
      <c r="L115" s="12">
        <v>900.87084353820296</v>
      </c>
      <c r="M115" s="13">
        <v>2154.3682101226482</v>
      </c>
      <c r="N115" s="14">
        <v>2230.6328447609903</v>
      </c>
      <c r="O115" s="15">
        <v>0</v>
      </c>
      <c r="P115" s="15">
        <v>0</v>
      </c>
      <c r="Q115" s="15">
        <v>0</v>
      </c>
      <c r="R115" s="15">
        <v>0</v>
      </c>
      <c r="S115" s="37">
        <v>900.87084353820296</v>
      </c>
      <c r="T115" s="37">
        <v>900.87084353820296</v>
      </c>
      <c r="U115" s="38">
        <v>900.87084353820296</v>
      </c>
      <c r="V115" s="27" t="str">
        <f>CONCATENATE("  ",VLOOKUP(D115,'[1]Fator Correção (Edu)'!A$1:AE$65536,31,0))</f>
        <v xml:space="preserve">  EXCLUSIVE</v>
      </c>
    </row>
    <row r="116" spans="1:22" ht="18.600000000000001" customHeight="1" x14ac:dyDescent="0.25">
      <c r="A116" s="2" t="e">
        <f>TRIM(C116&amp;B116&amp;#REF!)</f>
        <v>#REF!</v>
      </c>
      <c r="B116" s="8">
        <v>84818019</v>
      </c>
      <c r="C116" s="8" t="s">
        <v>24</v>
      </c>
      <c r="D116" s="21" t="s">
        <v>730</v>
      </c>
      <c r="E116" s="21"/>
      <c r="F116" s="36" t="s">
        <v>36</v>
      </c>
      <c r="G116" s="36" t="s">
        <v>731</v>
      </c>
      <c r="H116" s="24" t="s">
        <v>665</v>
      </c>
      <c r="I116" s="25">
        <v>938.40721246535054</v>
      </c>
      <c r="J116" s="26">
        <v>0</v>
      </c>
      <c r="K116" s="25">
        <v>938.40721246535054</v>
      </c>
      <c r="L116" s="12">
        <v>938.40721246535054</v>
      </c>
      <c r="M116" s="13">
        <v>2244.1335522110921</v>
      </c>
      <c r="N116" s="14">
        <v>2323.575879959365</v>
      </c>
      <c r="O116" s="15">
        <v>0</v>
      </c>
      <c r="P116" s="15">
        <v>0</v>
      </c>
      <c r="Q116" s="15">
        <v>0</v>
      </c>
      <c r="R116" s="15">
        <v>0</v>
      </c>
      <c r="S116" s="37">
        <v>938.40721246535054</v>
      </c>
      <c r="T116" s="37">
        <v>938.40721246535054</v>
      </c>
      <c r="U116" s="38">
        <v>938.40721246535054</v>
      </c>
      <c r="V116" s="27" t="str">
        <f>CONCATENATE("  ",VLOOKUP(D116,'[1]Fator Correção (Edu)'!A$1:AE$65536,31,0))</f>
        <v xml:space="preserve">  EXCLUSIVE</v>
      </c>
    </row>
    <row r="117" spans="1:22" ht="18.600000000000001" customHeight="1" x14ac:dyDescent="0.25">
      <c r="A117" s="2" t="e">
        <f>TRIM(C117&amp;B117&amp;#REF!)</f>
        <v>#REF!</v>
      </c>
      <c r="B117" s="8">
        <v>84818019</v>
      </c>
      <c r="C117" s="8" t="s">
        <v>24</v>
      </c>
      <c r="D117" s="21" t="s">
        <v>732</v>
      </c>
      <c r="E117" s="21"/>
      <c r="F117" s="36" t="s">
        <v>141</v>
      </c>
      <c r="G117" s="36" t="s">
        <v>733</v>
      </c>
      <c r="H117" s="24" t="s">
        <v>665</v>
      </c>
      <c r="I117" s="25">
        <v>750.72576997228043</v>
      </c>
      <c r="J117" s="26">
        <v>0</v>
      </c>
      <c r="K117" s="25">
        <v>750.72576997228043</v>
      </c>
      <c r="L117" s="12">
        <v>750.72576997228043</v>
      </c>
      <c r="M117" s="13">
        <v>1795.3068417688737</v>
      </c>
      <c r="N117" s="14">
        <v>1858.8607039674921</v>
      </c>
      <c r="O117" s="15">
        <v>0</v>
      </c>
      <c r="P117" s="15">
        <v>0</v>
      </c>
      <c r="Q117" s="15">
        <v>0</v>
      </c>
      <c r="R117" s="15">
        <v>0</v>
      </c>
      <c r="S117" s="37">
        <v>750.72576997228043</v>
      </c>
      <c r="T117" s="37">
        <v>750.72576997228043</v>
      </c>
      <c r="U117" s="38">
        <v>750.72576997228043</v>
      </c>
      <c r="V117" s="27" t="str">
        <f>CONCATENATE("  ",VLOOKUP(D117,'[1]Fator Correção (Edu)'!A$1:AE$65536,31,0))</f>
        <v xml:space="preserve">  EXCLUSIVE</v>
      </c>
    </row>
    <row r="118" spans="1:22" ht="18.600000000000001" customHeight="1" x14ac:dyDescent="0.25">
      <c r="A118" s="2" t="e">
        <f>TRIM(C118&amp;B118&amp;#REF!)</f>
        <v>#REF!</v>
      </c>
      <c r="B118" s="8">
        <v>84818019</v>
      </c>
      <c r="C118" s="8" t="s">
        <v>24</v>
      </c>
      <c r="D118" s="21" t="s">
        <v>734</v>
      </c>
      <c r="E118" s="21"/>
      <c r="F118" s="36" t="s">
        <v>521</v>
      </c>
      <c r="G118" s="36" t="s">
        <v>735</v>
      </c>
      <c r="H118" s="24" t="s">
        <v>665</v>
      </c>
      <c r="I118" s="25">
        <v>975.94341383304959</v>
      </c>
      <c r="J118" s="26">
        <v>0</v>
      </c>
      <c r="K118" s="25">
        <v>975.94341383304959</v>
      </c>
      <c r="L118" s="12">
        <v>975.94341383304959</v>
      </c>
      <c r="M118" s="13">
        <v>2333.8988942995275</v>
      </c>
      <c r="N118" s="14">
        <v>2416.518915157731</v>
      </c>
      <c r="O118" s="15">
        <v>0</v>
      </c>
      <c r="P118" s="15">
        <v>0</v>
      </c>
      <c r="Q118" s="15">
        <v>0</v>
      </c>
      <c r="R118" s="15">
        <v>0</v>
      </c>
      <c r="S118" s="37">
        <v>975.94341383304959</v>
      </c>
      <c r="T118" s="37">
        <v>975.94341383304959</v>
      </c>
      <c r="U118" s="38">
        <v>975.94341383304959</v>
      </c>
      <c r="V118" s="27" t="str">
        <f>CONCATENATE("  ",VLOOKUP(D118,'[1]Fator Correção (Edu)'!A$1:AE$65536,31,0))</f>
        <v xml:space="preserve">  EXCLUSIVE</v>
      </c>
    </row>
    <row r="119" spans="1:22" ht="24.75" customHeight="1" x14ac:dyDescent="0.25">
      <c r="A119" s="2" t="e">
        <f>TRIM(C119&amp;B119&amp;#REF!)</f>
        <v>#REF!</v>
      </c>
      <c r="B119" s="39">
        <v>84819090</v>
      </c>
      <c r="C119" s="8" t="s">
        <v>24</v>
      </c>
      <c r="D119" s="21" t="s">
        <v>736</v>
      </c>
      <c r="E119" s="21"/>
      <c r="F119" s="36" t="s">
        <v>591</v>
      </c>
      <c r="G119" s="36" t="s">
        <v>737</v>
      </c>
      <c r="H119" s="24" t="s">
        <v>665</v>
      </c>
      <c r="I119" s="25">
        <v>753.14053395983478</v>
      </c>
      <c r="J119" s="26">
        <v>0</v>
      </c>
      <c r="K119" s="25">
        <v>753.14053395983478</v>
      </c>
      <c r="L119" s="12">
        <v>753.14053395983478</v>
      </c>
      <c r="M119" s="13">
        <v>1801.0957434350121</v>
      </c>
      <c r="N119" s="14">
        <v>1864.8545327526117</v>
      </c>
      <c r="O119" s="15">
        <v>0</v>
      </c>
      <c r="P119" s="15">
        <v>0</v>
      </c>
      <c r="Q119" s="15">
        <v>0</v>
      </c>
      <c r="R119" s="15">
        <v>0</v>
      </c>
      <c r="S119" s="37">
        <v>753.14053395983478</v>
      </c>
      <c r="T119" s="37">
        <v>753.14053395983478</v>
      </c>
      <c r="U119" s="38">
        <v>753.14053395983478</v>
      </c>
      <c r="V119" s="27" t="str">
        <f>CONCATENATE("  ",VLOOKUP(D119,'[1]Fator Correção (Edu)'!A$1:AE$65536,31,0))</f>
        <v xml:space="preserve">  EXCLUSIVE</v>
      </c>
    </row>
    <row r="120" spans="1:22" ht="24.75" customHeight="1" x14ac:dyDescent="0.25">
      <c r="A120" s="2" t="e">
        <f>TRIM(C120&amp;B120&amp;#REF!)</f>
        <v>#REF!</v>
      </c>
      <c r="B120" s="39">
        <v>84819090</v>
      </c>
      <c r="C120" s="8" t="s">
        <v>24</v>
      </c>
      <c r="D120" s="21" t="s">
        <v>738</v>
      </c>
      <c r="E120" s="21"/>
      <c r="F120" s="36" t="s">
        <v>36</v>
      </c>
      <c r="G120" s="36" t="s">
        <v>739</v>
      </c>
      <c r="H120" s="24" t="s">
        <v>665</v>
      </c>
      <c r="I120" s="25">
        <v>785.03178044591971</v>
      </c>
      <c r="J120" s="26">
        <v>0</v>
      </c>
      <c r="K120" s="25">
        <v>785.03178044591971</v>
      </c>
      <c r="L120" s="12">
        <v>785.03178044591971</v>
      </c>
      <c r="M120" s="13">
        <v>1876.1413994114732</v>
      </c>
      <c r="N120" s="14">
        <v>1942.5568049506396</v>
      </c>
      <c r="O120" s="15">
        <v>0</v>
      </c>
      <c r="P120" s="15">
        <v>0</v>
      </c>
      <c r="Q120" s="15">
        <v>0</v>
      </c>
      <c r="R120" s="15">
        <v>0</v>
      </c>
      <c r="S120" s="37">
        <v>785.03178044591971</v>
      </c>
      <c r="T120" s="37">
        <v>785.03178044591971</v>
      </c>
      <c r="U120" s="38">
        <v>785.03178044591971</v>
      </c>
      <c r="V120" s="27" t="str">
        <f>CONCATENATE("  ",VLOOKUP(D120,'[1]Fator Correção (Edu)'!A$1:AE$65536,31,0))</f>
        <v xml:space="preserve">  EXCLUSIVE</v>
      </c>
    </row>
    <row r="121" spans="1:22" ht="24.75" customHeight="1" x14ac:dyDescent="0.25">
      <c r="A121" s="2" t="e">
        <f>TRIM(C121&amp;B121&amp;#REF!)</f>
        <v>#REF!</v>
      </c>
      <c r="B121" s="8">
        <v>84819090</v>
      </c>
      <c r="C121" s="8" t="s">
        <v>24</v>
      </c>
      <c r="D121" s="21" t="s">
        <v>740</v>
      </c>
      <c r="E121" s="21"/>
      <c r="F121" s="36" t="s">
        <v>141</v>
      </c>
      <c r="G121" s="36" t="s">
        <v>741</v>
      </c>
      <c r="H121" s="24" t="s">
        <v>665</v>
      </c>
      <c r="I121" s="25">
        <v>627.65862395049282</v>
      </c>
      <c r="J121" s="26">
        <v>0</v>
      </c>
      <c r="K121" s="25">
        <v>627.65862395049282</v>
      </c>
      <c r="L121" s="12">
        <v>627.65862395049282</v>
      </c>
      <c r="M121" s="13">
        <v>1500.913119529177</v>
      </c>
      <c r="N121" s="14">
        <v>1554.0454439605101</v>
      </c>
      <c r="O121" s="15">
        <v>0</v>
      </c>
      <c r="P121" s="15">
        <v>0</v>
      </c>
      <c r="Q121" s="15">
        <v>0</v>
      </c>
      <c r="R121" s="15">
        <v>0</v>
      </c>
      <c r="S121" s="37">
        <v>627.65862395049282</v>
      </c>
      <c r="T121" s="37">
        <v>627.65862395049282</v>
      </c>
      <c r="U121" s="38">
        <v>627.65862395049282</v>
      </c>
      <c r="V121" s="27" t="str">
        <f>CONCATENATE("  ",VLOOKUP(D121,'[1]Fator Correção (Edu)'!A$1:AE$65536,31,0))</f>
        <v xml:space="preserve">  EXCLUSIVE</v>
      </c>
    </row>
    <row r="122" spans="1:22" ht="24.75" customHeight="1" x14ac:dyDescent="0.25">
      <c r="A122" s="2" t="e">
        <f>TRIM(C122&amp;B122&amp;#REF!)</f>
        <v>#REF!</v>
      </c>
      <c r="B122" s="8">
        <v>84819090</v>
      </c>
      <c r="C122" s="8" t="s">
        <v>24</v>
      </c>
      <c r="D122" s="21" t="s">
        <v>742</v>
      </c>
      <c r="E122" s="21"/>
      <c r="F122" s="36" t="s">
        <v>521</v>
      </c>
      <c r="G122" s="36" t="s">
        <v>743</v>
      </c>
      <c r="H122" s="24" t="s">
        <v>665</v>
      </c>
      <c r="I122" s="25">
        <v>815.92535708175205</v>
      </c>
      <c r="J122" s="26">
        <v>0</v>
      </c>
      <c r="K122" s="25">
        <v>815.92535708175205</v>
      </c>
      <c r="L122" s="12">
        <v>815.92535708175205</v>
      </c>
      <c r="M122" s="13">
        <v>1951.1870553879305</v>
      </c>
      <c r="N122" s="14">
        <v>2020.2590771486634</v>
      </c>
      <c r="O122" s="15">
        <v>0</v>
      </c>
      <c r="P122" s="15">
        <v>0</v>
      </c>
      <c r="Q122" s="15">
        <v>0</v>
      </c>
      <c r="R122" s="15">
        <v>0</v>
      </c>
      <c r="S122" s="37">
        <v>815.92535708175205</v>
      </c>
      <c r="T122" s="37">
        <v>815.92535708175205</v>
      </c>
      <c r="U122" s="38">
        <v>815.92535708175205</v>
      </c>
      <c r="V122" s="27" t="str">
        <f>CONCATENATE("  ",VLOOKUP(D122,'[1]Fator Correção (Edu)'!A$1:AE$65536,31,0))</f>
        <v xml:space="preserve">  EXCLUSIVE</v>
      </c>
    </row>
    <row r="123" spans="1:22" ht="24.75" customHeight="1" x14ac:dyDescent="0.25">
      <c r="A123" s="2" t="e">
        <f>TRIM(C123&amp;B123&amp;#REF!)</f>
        <v>#REF!</v>
      </c>
      <c r="B123" s="8">
        <v>84819090</v>
      </c>
      <c r="C123" s="8" t="s">
        <v>24</v>
      </c>
      <c r="D123" s="21" t="s">
        <v>744</v>
      </c>
      <c r="E123" s="21"/>
      <c r="F123" s="36" t="s">
        <v>591</v>
      </c>
      <c r="G123" s="36" t="s">
        <v>745</v>
      </c>
      <c r="H123" s="24" t="s">
        <v>665</v>
      </c>
      <c r="I123" s="25">
        <v>866.30257871551566</v>
      </c>
      <c r="J123" s="26">
        <v>0</v>
      </c>
      <c r="K123" s="25">
        <v>866.30257871551566</v>
      </c>
      <c r="L123" s="12">
        <v>866.30257871551566</v>
      </c>
      <c r="M123" s="13">
        <v>2161.3148921220154</v>
      </c>
      <c r="N123" s="14">
        <v>2237.8254393031348</v>
      </c>
      <c r="O123" s="15">
        <v>0</v>
      </c>
      <c r="P123" s="15">
        <v>0</v>
      </c>
      <c r="Q123" s="15">
        <v>0</v>
      </c>
      <c r="R123" s="15">
        <v>0</v>
      </c>
      <c r="S123" s="37">
        <v>866.30257871551566</v>
      </c>
      <c r="T123" s="37">
        <v>866.30257871551566</v>
      </c>
      <c r="U123" s="38">
        <v>866.30257871551566</v>
      </c>
      <c r="V123" s="27" t="str">
        <f>CONCATENATE("  ",VLOOKUP(D123,'[1]Fator Correção (Edu)'!A$1:AE$65536,31,0))</f>
        <v xml:space="preserve">  EXCLUSIVE</v>
      </c>
    </row>
    <row r="124" spans="1:22" ht="24.75" customHeight="1" x14ac:dyDescent="0.25">
      <c r="A124" s="2" t="e">
        <f>TRIM(C124&amp;B124&amp;#REF!)</f>
        <v>#REF!</v>
      </c>
      <c r="B124" s="8">
        <v>84819090</v>
      </c>
      <c r="C124" s="8" t="s">
        <v>24</v>
      </c>
      <c r="D124" s="21" t="s">
        <v>746</v>
      </c>
      <c r="E124" s="21"/>
      <c r="F124" s="36" t="s">
        <v>36</v>
      </c>
      <c r="G124" s="36" t="s">
        <v>747</v>
      </c>
      <c r="H124" s="24" t="s">
        <v>665</v>
      </c>
      <c r="I124" s="25">
        <v>902.01536058533065</v>
      </c>
      <c r="J124" s="26">
        <v>0</v>
      </c>
      <c r="K124" s="25">
        <v>902.01536058533065</v>
      </c>
      <c r="L124" s="12">
        <v>902.01536058533065</v>
      </c>
      <c r="M124" s="13">
        <v>2251.3696792937703</v>
      </c>
      <c r="N124" s="14">
        <v>2331.0681659407701</v>
      </c>
      <c r="O124" s="15">
        <v>0</v>
      </c>
      <c r="P124" s="15">
        <v>0</v>
      </c>
      <c r="Q124" s="15">
        <v>0</v>
      </c>
      <c r="R124" s="15">
        <v>0</v>
      </c>
      <c r="S124" s="37">
        <v>902.01536058533065</v>
      </c>
      <c r="T124" s="37">
        <v>902.01536058533065</v>
      </c>
      <c r="U124" s="38">
        <v>902.01536058533065</v>
      </c>
      <c r="V124" s="27" t="str">
        <f>CONCATENATE("  ",VLOOKUP(D124,'[1]Fator Correção (Edu)'!A$1:AE$65536,31,0))</f>
        <v xml:space="preserve">  EXCLUSIVE</v>
      </c>
    </row>
    <row r="125" spans="1:22" ht="24.75" customHeight="1" x14ac:dyDescent="0.25">
      <c r="A125" s="2" t="e">
        <f>TRIM(C125&amp;B125&amp;#REF!)</f>
        <v>#REF!</v>
      </c>
      <c r="B125" s="8">
        <v>84819090</v>
      </c>
      <c r="C125" s="8" t="s">
        <v>24</v>
      </c>
      <c r="D125" s="21" t="s">
        <v>748</v>
      </c>
      <c r="E125" s="21"/>
      <c r="F125" s="36" t="s">
        <v>141</v>
      </c>
      <c r="G125" s="36" t="s">
        <v>749</v>
      </c>
      <c r="H125" s="24" t="s">
        <v>665</v>
      </c>
      <c r="I125" s="25">
        <v>721.61228846826452</v>
      </c>
      <c r="J125" s="26">
        <v>0</v>
      </c>
      <c r="K125" s="25">
        <v>721.61228846826452</v>
      </c>
      <c r="L125" s="12">
        <v>721.61228846826452</v>
      </c>
      <c r="M125" s="13">
        <v>1801.0957434350125</v>
      </c>
      <c r="N125" s="14">
        <v>1864.8545327526122</v>
      </c>
      <c r="O125" s="15">
        <v>0</v>
      </c>
      <c r="P125" s="15">
        <v>0</v>
      </c>
      <c r="Q125" s="15">
        <v>0</v>
      </c>
      <c r="R125" s="15">
        <v>0</v>
      </c>
      <c r="S125" s="37">
        <v>721.61228846826452</v>
      </c>
      <c r="T125" s="37">
        <v>721.61228846826452</v>
      </c>
      <c r="U125" s="38">
        <v>721.61228846826452</v>
      </c>
      <c r="V125" s="27" t="str">
        <f>CONCATENATE("  ",VLOOKUP(D125,'[1]Fator Correção (Edu)'!A$1:AE$65536,31,0))</f>
        <v xml:space="preserve">  EXCLUSIVE</v>
      </c>
    </row>
    <row r="126" spans="1:22" ht="24.75" customHeight="1" x14ac:dyDescent="0.25">
      <c r="A126" s="2" t="e">
        <f>TRIM(C126&amp;B126&amp;#REF!)</f>
        <v>#REF!</v>
      </c>
      <c r="B126" s="8">
        <v>84819090</v>
      </c>
      <c r="C126" s="8" t="s">
        <v>24</v>
      </c>
      <c r="D126" s="21" t="s">
        <v>750</v>
      </c>
      <c r="E126" s="21"/>
      <c r="F126" s="36" t="s">
        <v>521</v>
      </c>
      <c r="G126" s="36" t="s">
        <v>751</v>
      </c>
      <c r="H126" s="24" t="s">
        <v>665</v>
      </c>
      <c r="I126" s="25">
        <v>938.30346938420598</v>
      </c>
      <c r="J126" s="26">
        <v>0</v>
      </c>
      <c r="K126" s="25">
        <v>938.30346938420598</v>
      </c>
      <c r="L126" s="12">
        <v>938.30346938420598</v>
      </c>
      <c r="M126" s="13">
        <v>2341.4244664655162</v>
      </c>
      <c r="N126" s="14">
        <v>2424.3108925783959</v>
      </c>
      <c r="O126" s="15">
        <v>0</v>
      </c>
      <c r="P126" s="15">
        <v>0</v>
      </c>
      <c r="Q126" s="15">
        <v>0</v>
      </c>
      <c r="R126" s="15">
        <v>0</v>
      </c>
      <c r="S126" s="37">
        <v>938.30346938420598</v>
      </c>
      <c r="T126" s="37">
        <v>938.30346938420598</v>
      </c>
      <c r="U126" s="38">
        <v>938.30346938420598</v>
      </c>
      <c r="V126" s="27" t="str">
        <f>CONCATENATE("  ",VLOOKUP(D126,'[1]Fator Correção (Edu)'!A$1:AE$65536,31,0))</f>
        <v xml:space="preserve">  EXCLUSIVE</v>
      </c>
    </row>
    <row r="127" spans="1:22" ht="24.75" customHeight="1" x14ac:dyDescent="0.25">
      <c r="A127" s="2" t="e">
        <f>TRIM(C127&amp;B127&amp;#REF!)</f>
        <v>#REF!</v>
      </c>
      <c r="B127" s="8">
        <v>84819090</v>
      </c>
      <c r="C127" s="8" t="s">
        <v>24</v>
      </c>
      <c r="D127" s="21" t="s">
        <v>752</v>
      </c>
      <c r="E127" s="21"/>
      <c r="F127" s="36" t="s">
        <v>141</v>
      </c>
      <c r="G127" s="23" t="s">
        <v>753</v>
      </c>
      <c r="H127" s="24" t="s">
        <v>665</v>
      </c>
      <c r="I127" s="25">
        <v>1148.0283506238559</v>
      </c>
      <c r="J127" s="26">
        <v>0</v>
      </c>
      <c r="K127" s="25">
        <v>1148.0283506238559</v>
      </c>
      <c r="L127" s="12">
        <v>1148.0283506238559</v>
      </c>
      <c r="M127" s="13">
        <v>2740.3584475648754</v>
      </c>
      <c r="N127" s="14">
        <v>2837.3671366086724</v>
      </c>
      <c r="O127" s="15">
        <v>0</v>
      </c>
      <c r="P127" s="15">
        <v>0</v>
      </c>
      <c r="Q127" s="15">
        <v>0</v>
      </c>
      <c r="R127" s="15">
        <v>0</v>
      </c>
      <c r="S127" s="37">
        <v>1148.0283506238559</v>
      </c>
      <c r="T127" s="37">
        <v>1148.0283506238559</v>
      </c>
      <c r="U127" s="38">
        <v>1148.0283506238559</v>
      </c>
      <c r="V127" s="27" t="str">
        <f>CONCATENATE("  ",VLOOKUP(D127,'[1]Fator Correção (Edu)'!A$1:AE$65536,31,0))</f>
        <v xml:space="preserve">  EXCLUSIVE</v>
      </c>
    </row>
    <row r="128" spans="1:22" ht="24" customHeight="1" x14ac:dyDescent="0.25">
      <c r="A128" s="2" t="e">
        <f>TRIM(C128&amp;B128&amp;#REF!)</f>
        <v>#REF!</v>
      </c>
      <c r="B128" s="8">
        <v>84819090</v>
      </c>
      <c r="C128" s="8" t="s">
        <v>24</v>
      </c>
      <c r="D128" s="21" t="s">
        <v>754</v>
      </c>
      <c r="E128" s="21"/>
      <c r="F128" s="36" t="s">
        <v>591</v>
      </c>
      <c r="G128" s="36" t="s">
        <v>755</v>
      </c>
      <c r="H128" s="24" t="s">
        <v>665</v>
      </c>
      <c r="I128" s="25">
        <v>1377.6340207486271</v>
      </c>
      <c r="J128" s="26">
        <v>0</v>
      </c>
      <c r="K128" s="25">
        <v>1377.6340207486271</v>
      </c>
      <c r="L128" s="12">
        <v>1377.6340207486271</v>
      </c>
      <c r="M128" s="13">
        <v>3288.4301370778508</v>
      </c>
      <c r="N128" s="14">
        <v>3404.8405639304069</v>
      </c>
      <c r="O128" s="15">
        <v>0</v>
      </c>
      <c r="P128" s="15">
        <v>0</v>
      </c>
      <c r="Q128" s="15">
        <v>0</v>
      </c>
      <c r="R128" s="15">
        <v>0</v>
      </c>
      <c r="S128" s="37">
        <v>1377.6340207486271</v>
      </c>
      <c r="T128" s="37">
        <v>1377.6340207486271</v>
      </c>
      <c r="U128" s="38">
        <v>1377.6340207486271</v>
      </c>
      <c r="V128" s="27" t="str">
        <f>CONCATENATE("  ",VLOOKUP(D128,'[1]Fator Correção (Edu)'!A$1:AE$65536,31,0))</f>
        <v xml:space="preserve">  EXCLUSIVE</v>
      </c>
    </row>
    <row r="129" spans="1:22" ht="24" customHeight="1" x14ac:dyDescent="0.25">
      <c r="A129" s="2" t="e">
        <f>TRIM(C129&amp;B129&amp;#REF!)</f>
        <v>#REF!</v>
      </c>
      <c r="B129" s="8">
        <v>84819090</v>
      </c>
      <c r="C129" s="8" t="s">
        <v>24</v>
      </c>
      <c r="D129" s="21" t="s">
        <v>756</v>
      </c>
      <c r="E129" s="21"/>
      <c r="F129" s="36" t="s">
        <v>36</v>
      </c>
      <c r="G129" s="36" t="s">
        <v>757</v>
      </c>
      <c r="H129" s="24" t="s">
        <v>665</v>
      </c>
      <c r="I129" s="25">
        <v>1435.0354382798198</v>
      </c>
      <c r="J129" s="26">
        <v>0</v>
      </c>
      <c r="K129" s="25">
        <v>1435.0354382798198</v>
      </c>
      <c r="L129" s="12">
        <v>1435.0354382798198</v>
      </c>
      <c r="M129" s="13">
        <v>3425.4480594560941</v>
      </c>
      <c r="N129" s="14">
        <v>3546.7089207608401</v>
      </c>
      <c r="O129" s="15">
        <v>0</v>
      </c>
      <c r="P129" s="15">
        <v>0</v>
      </c>
      <c r="Q129" s="15">
        <v>0</v>
      </c>
      <c r="R129" s="15">
        <v>0</v>
      </c>
      <c r="S129" s="37">
        <v>1435.0354382798198</v>
      </c>
      <c r="T129" s="37">
        <v>1435.0354382798198</v>
      </c>
      <c r="U129" s="38">
        <v>1435.0354382798198</v>
      </c>
      <c r="V129" s="27" t="str">
        <f>CONCATENATE("  ",VLOOKUP(D129,'[1]Fator Correção (Edu)'!A$1:AE$65536,31,0))</f>
        <v xml:space="preserve">  EXCLUSIVE</v>
      </c>
    </row>
    <row r="130" spans="1:22" ht="24.75" customHeight="1" x14ac:dyDescent="0.25">
      <c r="A130" s="2" t="e">
        <f>TRIM(C130&amp;B130&amp;#REF!)</f>
        <v>#REF!</v>
      </c>
      <c r="B130" s="8">
        <v>84819090</v>
      </c>
      <c r="C130" s="8" t="s">
        <v>24</v>
      </c>
      <c r="D130" s="21" t="s">
        <v>758</v>
      </c>
      <c r="E130" s="21"/>
      <c r="F130" s="36" t="s">
        <v>521</v>
      </c>
      <c r="G130" s="36" t="s">
        <v>759</v>
      </c>
      <c r="H130" s="24" t="s">
        <v>665</v>
      </c>
      <c r="I130" s="25">
        <v>1492.4368558110127</v>
      </c>
      <c r="J130" s="26">
        <v>0</v>
      </c>
      <c r="K130" s="25">
        <v>1492.4368558110127</v>
      </c>
      <c r="L130" s="12">
        <v>1492.4368558110127</v>
      </c>
      <c r="M130" s="13">
        <v>3562.465981834338</v>
      </c>
      <c r="N130" s="14">
        <v>3688.5772775912737</v>
      </c>
      <c r="O130" s="15">
        <v>0</v>
      </c>
      <c r="P130" s="15">
        <v>0</v>
      </c>
      <c r="Q130" s="15">
        <v>0</v>
      </c>
      <c r="R130" s="15">
        <v>0</v>
      </c>
      <c r="S130" s="37">
        <v>1492.4368558110127</v>
      </c>
      <c r="T130" s="37">
        <v>1492.4368558110127</v>
      </c>
      <c r="U130" s="38">
        <v>1492.4368558110127</v>
      </c>
      <c r="V130" s="27" t="str">
        <f>CONCATENATE("  ",VLOOKUP(D130,'[1]Fator Correção (Edu)'!A$1:AE$65536,31,0))</f>
        <v xml:space="preserve">  EXCLUSIVE</v>
      </c>
    </row>
    <row r="131" spans="1:22" ht="24.75" customHeight="1" x14ac:dyDescent="0.25">
      <c r="A131" s="2" t="e">
        <f>TRIM(C131&amp;B131&amp;#REF!)</f>
        <v>#REF!</v>
      </c>
      <c r="B131" s="8">
        <v>84819090</v>
      </c>
      <c r="C131" s="8" t="s">
        <v>24</v>
      </c>
      <c r="D131" s="21" t="s">
        <v>760</v>
      </c>
      <c r="E131" s="21"/>
      <c r="F131" s="36" t="s">
        <v>141</v>
      </c>
      <c r="G131" s="36" t="s">
        <v>761</v>
      </c>
      <c r="H131" s="24" t="s">
        <v>665</v>
      </c>
      <c r="I131" s="25">
        <v>1071.1889913864611</v>
      </c>
      <c r="J131" s="26">
        <v>0</v>
      </c>
      <c r="K131" s="25">
        <v>1071.1889913864611</v>
      </c>
      <c r="L131" s="12">
        <v>1071.1889913864611</v>
      </c>
      <c r="M131" s="13">
        <v>2559.3875723637061</v>
      </c>
      <c r="N131" s="14">
        <v>2649.9898924253816</v>
      </c>
      <c r="O131" s="15">
        <v>0</v>
      </c>
      <c r="P131" s="15">
        <v>0</v>
      </c>
      <c r="Q131" s="15">
        <v>0</v>
      </c>
      <c r="R131" s="15">
        <v>0</v>
      </c>
      <c r="S131" s="37">
        <v>1071.1889913864611</v>
      </c>
      <c r="T131" s="37">
        <v>1071.1889913864611</v>
      </c>
      <c r="U131" s="38">
        <v>1071.1889913864611</v>
      </c>
      <c r="V131" s="27" t="str">
        <f>CONCATENATE("  ",VLOOKUP(D131,'[1]Fator Correção (Edu)'!A$1:AE$65536,31,0))</f>
        <v xml:space="preserve">  EXCLUSIVE</v>
      </c>
    </row>
    <row r="132" spans="1:22" ht="24.75" customHeight="1" x14ac:dyDescent="0.25">
      <c r="A132" s="2" t="e">
        <f>TRIM(C132&amp;B132&amp;#REF!)</f>
        <v>#REF!</v>
      </c>
      <c r="B132" s="8">
        <v>84819090</v>
      </c>
      <c r="C132" s="8" t="s">
        <v>24</v>
      </c>
      <c r="D132" s="21" t="s">
        <v>762</v>
      </c>
      <c r="E132" s="21"/>
      <c r="F132" s="36" t="s">
        <v>36</v>
      </c>
      <c r="G132" s="36" t="s">
        <v>763</v>
      </c>
      <c r="H132" s="24" t="s">
        <v>665</v>
      </c>
      <c r="I132" s="25">
        <v>1392.5456888023994</v>
      </c>
      <c r="J132" s="26">
        <v>0</v>
      </c>
      <c r="K132" s="25">
        <v>1392.5456888023994</v>
      </c>
      <c r="L132" s="12">
        <v>1392.5456888023994</v>
      </c>
      <c r="M132" s="13">
        <v>3327.2038440728179</v>
      </c>
      <c r="N132" s="14">
        <v>3444.9868601529961</v>
      </c>
      <c r="O132" s="15">
        <v>0</v>
      </c>
      <c r="P132" s="15">
        <v>0</v>
      </c>
      <c r="Q132" s="15">
        <v>0</v>
      </c>
      <c r="R132" s="15">
        <v>0</v>
      </c>
      <c r="S132" s="37">
        <v>1392.5456888023994</v>
      </c>
      <c r="T132" s="37">
        <v>1392.5456888023994</v>
      </c>
      <c r="U132" s="38">
        <v>1392.5456888023994</v>
      </c>
      <c r="V132" s="27" t="str">
        <f>CONCATENATE("  ",VLOOKUP(D132,'[1]Fator Correção (Edu)'!A$1:AE$65536,31,0))</f>
        <v xml:space="preserve">  EXCLUSIVE</v>
      </c>
    </row>
    <row r="133" spans="1:22" ht="24.75" customHeight="1" x14ac:dyDescent="0.25">
      <c r="A133" s="2" t="e">
        <f>TRIM(C133&amp;B133&amp;#REF!)</f>
        <v>#REF!</v>
      </c>
      <c r="B133" s="8">
        <v>84819090</v>
      </c>
      <c r="C133" s="8" t="s">
        <v>24</v>
      </c>
      <c r="D133" s="21" t="s">
        <v>764</v>
      </c>
      <c r="E133" s="21"/>
      <c r="F133" s="36" t="s">
        <v>521</v>
      </c>
      <c r="G133" s="36" t="s">
        <v>765</v>
      </c>
      <c r="H133" s="24" t="s">
        <v>665</v>
      </c>
      <c r="I133" s="25">
        <v>1381.9462818371619</v>
      </c>
      <c r="J133" s="26">
        <v>0</v>
      </c>
      <c r="K133" s="25">
        <v>1381.9462818371619</v>
      </c>
      <c r="L133" s="12">
        <v>1381.9462818371619</v>
      </c>
      <c r="M133" s="13">
        <v>3298.723559793109</v>
      </c>
      <c r="N133" s="14">
        <v>3415.4983738097853</v>
      </c>
      <c r="O133" s="15">
        <v>0</v>
      </c>
      <c r="P133" s="15">
        <v>0</v>
      </c>
      <c r="Q133" s="15">
        <v>0</v>
      </c>
      <c r="R133" s="15">
        <v>0</v>
      </c>
      <c r="S133" s="37">
        <v>1381.9462818371619</v>
      </c>
      <c r="T133" s="37">
        <v>1381.9462818371619</v>
      </c>
      <c r="U133" s="38">
        <v>1381.9462818371619</v>
      </c>
      <c r="V133" s="27" t="str">
        <f>CONCATENATE("  ",VLOOKUP(D133,'[1]Fator Correção (Edu)'!A$1:AE$65536,31,0))</f>
        <v xml:space="preserve">  EXCLUSIVE</v>
      </c>
    </row>
    <row r="134" spans="1:22" ht="58.5" customHeight="1" x14ac:dyDescent="0.25">
      <c r="A134" s="2" t="e">
        <f>TRIM(C134&amp;B134&amp;#REF!)</f>
        <v>#REF!</v>
      </c>
      <c r="B134" s="8">
        <v>84819090</v>
      </c>
      <c r="C134" s="8" t="s">
        <v>24</v>
      </c>
      <c r="D134" s="21" t="s">
        <v>766</v>
      </c>
      <c r="E134" s="21"/>
      <c r="F134" s="36" t="s">
        <v>591</v>
      </c>
      <c r="G134" s="36" t="s">
        <v>767</v>
      </c>
      <c r="H134" s="24" t="s">
        <v>665</v>
      </c>
      <c r="I134" s="25">
        <v>1326.6684305636754</v>
      </c>
      <c r="J134" s="26">
        <v>0</v>
      </c>
      <c r="K134" s="25">
        <v>1326.6684305636754</v>
      </c>
      <c r="L134" s="12">
        <v>1326.6684305636754</v>
      </c>
      <c r="M134" s="13">
        <v>3166.7746174013846</v>
      </c>
      <c r="N134" s="14">
        <v>3278.878438857394</v>
      </c>
      <c r="O134" s="15">
        <v>0</v>
      </c>
      <c r="P134" s="15">
        <v>0</v>
      </c>
      <c r="Q134" s="15">
        <v>0</v>
      </c>
      <c r="R134" s="15">
        <v>0</v>
      </c>
      <c r="S134" s="37">
        <v>1326.6684305636754</v>
      </c>
      <c r="T134" s="37">
        <v>1326.6684305636754</v>
      </c>
      <c r="U134" s="38">
        <v>1326.6684305636754</v>
      </c>
      <c r="V134" s="27" t="str">
        <f>CONCATENATE("  ",VLOOKUP(D134,'[1]Fator Correção (Edu)'!A$1:AE$65536,31,0))</f>
        <v xml:space="preserve">  EXCLUSIVE</v>
      </c>
    </row>
    <row r="135" spans="1:22" ht="24.75" customHeight="1" x14ac:dyDescent="0.25">
      <c r="A135" s="2" t="e">
        <f>TRIM(C135&amp;B135&amp;#REF!)</f>
        <v>#REF!</v>
      </c>
      <c r="B135" s="8">
        <v>84819090</v>
      </c>
      <c r="C135" s="8" t="s">
        <v>24</v>
      </c>
      <c r="D135" s="21" t="s">
        <v>768</v>
      </c>
      <c r="E135" s="21"/>
      <c r="F135" s="36" t="s">
        <v>591</v>
      </c>
      <c r="G135" s="36" t="s">
        <v>769</v>
      </c>
      <c r="H135" s="24" t="s">
        <v>665</v>
      </c>
      <c r="I135" s="25">
        <v>1604.2669292228836</v>
      </c>
      <c r="J135" s="26">
        <v>0</v>
      </c>
      <c r="K135" s="25">
        <v>1604.2669292228836</v>
      </c>
      <c r="L135" s="12">
        <v>1604.2669292228836</v>
      </c>
      <c r="M135" s="13">
        <v>3836.4896741562488</v>
      </c>
      <c r="N135" s="14">
        <v>3972.3014086213807</v>
      </c>
      <c r="O135" s="15">
        <v>0</v>
      </c>
      <c r="P135" s="15">
        <v>0</v>
      </c>
      <c r="Q135" s="15">
        <v>0</v>
      </c>
      <c r="R135" s="15">
        <v>0</v>
      </c>
      <c r="S135" s="37">
        <v>1604.2669292228836</v>
      </c>
      <c r="T135" s="37">
        <v>1604.2669292228836</v>
      </c>
      <c r="U135" s="38">
        <v>1604.2669292228836</v>
      </c>
      <c r="V135" s="27" t="str">
        <f>CONCATENATE("  ",VLOOKUP(D135,'[1]Fator Correção (Edu)'!A$1:AE$65536,31,0))</f>
        <v xml:space="preserve">  EXCLUSIVE</v>
      </c>
    </row>
    <row r="136" spans="1:22" ht="24.75" customHeight="1" x14ac:dyDescent="0.25">
      <c r="A136" s="2" t="e">
        <f>TRIM(C136&amp;B136&amp;#REF!)</f>
        <v>#REF!</v>
      </c>
      <c r="B136" s="8">
        <v>84819090</v>
      </c>
      <c r="C136" s="8" t="s">
        <v>24</v>
      </c>
      <c r="D136" s="21" t="s">
        <v>770</v>
      </c>
      <c r="E136" s="21"/>
      <c r="F136" s="36" t="s">
        <v>36</v>
      </c>
      <c r="G136" s="23" t="s">
        <v>771</v>
      </c>
      <c r="H136" s="24" t="s">
        <v>665</v>
      </c>
      <c r="I136" s="25">
        <v>1670.3870620309026</v>
      </c>
      <c r="J136" s="26">
        <v>0</v>
      </c>
      <c r="K136" s="25">
        <v>1670.3870620309026</v>
      </c>
      <c r="L136" s="12">
        <v>1670.3870620309026</v>
      </c>
      <c r="M136" s="13">
        <v>3996.3434105794267</v>
      </c>
      <c r="N136" s="14">
        <v>4137.8139673139385</v>
      </c>
      <c r="O136" s="15">
        <v>0</v>
      </c>
      <c r="P136" s="15">
        <v>0</v>
      </c>
      <c r="Q136" s="15">
        <v>0</v>
      </c>
      <c r="R136" s="15">
        <v>0</v>
      </c>
      <c r="S136" s="37">
        <v>1670.3870620309026</v>
      </c>
      <c r="T136" s="37">
        <v>1670.3870620309026</v>
      </c>
      <c r="U136" s="38">
        <v>1670.3870620309026</v>
      </c>
      <c r="V136" s="27" t="str">
        <f>CONCATENATE("  ",VLOOKUP(D136,'[1]Fator Correção (Edu)'!A$1:AE$65536,31,0))</f>
        <v xml:space="preserve">  EXCLUSIVE</v>
      </c>
    </row>
    <row r="137" spans="1:22" ht="24.75" customHeight="1" x14ac:dyDescent="0.25">
      <c r="A137" s="2" t="e">
        <f>TRIM(C137&amp;B137&amp;#REF!)</f>
        <v>#REF!</v>
      </c>
      <c r="B137" s="8">
        <v>84819090</v>
      </c>
      <c r="C137" s="8" t="s">
        <v>24</v>
      </c>
      <c r="D137" s="21" t="s">
        <v>772</v>
      </c>
      <c r="E137" s="21"/>
      <c r="F137" s="36" t="s">
        <v>141</v>
      </c>
      <c r="G137" s="36" t="s">
        <v>773</v>
      </c>
      <c r="H137" s="24" t="s">
        <v>665</v>
      </c>
      <c r="I137" s="25">
        <v>1336.8892332737491</v>
      </c>
      <c r="J137" s="26">
        <v>0</v>
      </c>
      <c r="K137" s="25">
        <v>1336.8892332737491</v>
      </c>
      <c r="L137" s="12">
        <v>1336.8892332737491</v>
      </c>
      <c r="M137" s="13">
        <v>3197.0747284635404</v>
      </c>
      <c r="N137" s="14">
        <v>3310.2511738511503</v>
      </c>
      <c r="O137" s="15">
        <v>0</v>
      </c>
      <c r="P137" s="15">
        <v>0</v>
      </c>
      <c r="Q137" s="15">
        <v>0</v>
      </c>
      <c r="R137" s="15">
        <v>0</v>
      </c>
      <c r="S137" s="37">
        <v>1336.8892332737491</v>
      </c>
      <c r="T137" s="37">
        <v>1336.8892332737491</v>
      </c>
      <c r="U137" s="38">
        <v>1336.8892332737491</v>
      </c>
      <c r="V137" s="27" t="str">
        <f>CONCATENATE("  ",VLOOKUP(D137,'[1]Fator Correção (Edu)'!A$1:AE$65536,31,0))</f>
        <v xml:space="preserve">  EXCLUSIVE</v>
      </c>
    </row>
    <row r="138" spans="1:22" ht="24.75" customHeight="1" x14ac:dyDescent="0.25">
      <c r="A138" s="2" t="e">
        <f>TRIM(C138&amp;B138&amp;#REF!)</f>
        <v>#REF!</v>
      </c>
      <c r="B138" s="8">
        <v>84819090</v>
      </c>
      <c r="C138" s="8" t="s">
        <v>24</v>
      </c>
      <c r="D138" s="21" t="s">
        <v>774</v>
      </c>
      <c r="E138" s="21"/>
      <c r="F138" s="36" t="s">
        <v>141</v>
      </c>
      <c r="G138" s="23" t="s">
        <v>775</v>
      </c>
      <c r="H138" s="24" t="s">
        <v>665</v>
      </c>
      <c r="I138" s="25">
        <v>350.12878655999998</v>
      </c>
      <c r="J138" s="26">
        <v>0</v>
      </c>
      <c r="K138" s="25">
        <v>350.12878655999998</v>
      </c>
      <c r="L138" s="12">
        <v>350.12878655999998</v>
      </c>
      <c r="M138" s="13">
        <v>836.56130921266174</v>
      </c>
      <c r="N138" s="14">
        <v>866.1755795587901</v>
      </c>
      <c r="O138" s="15">
        <v>0</v>
      </c>
      <c r="P138" s="15">
        <v>0</v>
      </c>
      <c r="Q138" s="15">
        <v>0</v>
      </c>
      <c r="R138" s="15">
        <v>0</v>
      </c>
      <c r="S138" s="37">
        <v>350.12878655999998</v>
      </c>
      <c r="T138" s="37">
        <v>350.12878655999998</v>
      </c>
      <c r="U138" s="38">
        <v>350.12878655999998</v>
      </c>
      <c r="V138" s="27" t="str">
        <f>CONCATENATE("  ",VLOOKUP(D138,'[1]Fator Correção (Edu)'!A$1:AE$65536,31,0))</f>
        <v xml:space="preserve">  EXCLUSIVE</v>
      </c>
    </row>
    <row r="139" spans="1:22" ht="24" customHeight="1" x14ac:dyDescent="0.25">
      <c r="A139" s="2" t="e">
        <f>TRIM(C139&amp;B139&amp;#REF!)</f>
        <v>#REF!</v>
      </c>
      <c r="B139" s="8">
        <v>84819090</v>
      </c>
      <c r="C139" s="8" t="s">
        <v>24</v>
      </c>
      <c r="D139" s="21" t="s">
        <v>776</v>
      </c>
      <c r="E139" s="21"/>
      <c r="F139" s="36" t="s">
        <v>36</v>
      </c>
      <c r="G139" s="36" t="s">
        <v>777</v>
      </c>
      <c r="H139" s="24" t="s">
        <v>665</v>
      </c>
      <c r="I139" s="25">
        <v>437.66098320000003</v>
      </c>
      <c r="J139" s="26">
        <v>0</v>
      </c>
      <c r="K139" s="25">
        <v>437.66098320000003</v>
      </c>
      <c r="L139" s="12">
        <v>437.66098320000003</v>
      </c>
      <c r="M139" s="13">
        <v>1045.7016365158272</v>
      </c>
      <c r="N139" s="14">
        <v>1082.7194744484875</v>
      </c>
      <c r="O139" s="15">
        <v>0</v>
      </c>
      <c r="P139" s="15">
        <v>0</v>
      </c>
      <c r="Q139" s="15">
        <v>0</v>
      </c>
      <c r="R139" s="15">
        <v>0</v>
      </c>
      <c r="S139" s="37">
        <v>437.66098320000003</v>
      </c>
      <c r="T139" s="37">
        <v>437.66098320000003</v>
      </c>
      <c r="U139" s="38">
        <v>437.66098320000003</v>
      </c>
      <c r="V139" s="27" t="str">
        <f>CONCATENATE("  ",VLOOKUP(D139,'[1]Fator Correção (Edu)'!A$1:AE$65536,31,0))</f>
        <v xml:space="preserve">  EXCLUSIVE</v>
      </c>
    </row>
    <row r="140" spans="1:22" ht="24" customHeight="1" x14ac:dyDescent="0.25">
      <c r="A140" s="2" t="e">
        <f>TRIM(C140&amp;B140&amp;#REF!)</f>
        <v>#REF!</v>
      </c>
      <c r="B140" s="8">
        <v>84819090</v>
      </c>
      <c r="C140" s="8" t="s">
        <v>24</v>
      </c>
      <c r="D140" s="21" t="s">
        <v>778</v>
      </c>
      <c r="E140" s="21"/>
      <c r="F140" s="36" t="s">
        <v>591</v>
      </c>
      <c r="G140" s="36" t="s">
        <v>779</v>
      </c>
      <c r="H140" s="24" t="s">
        <v>665</v>
      </c>
      <c r="I140" s="25">
        <v>420.15454387200003</v>
      </c>
      <c r="J140" s="26">
        <v>0</v>
      </c>
      <c r="K140" s="25">
        <v>420.15454387200003</v>
      </c>
      <c r="L140" s="12">
        <v>420.15454387200003</v>
      </c>
      <c r="M140" s="13">
        <v>1003.873571055194</v>
      </c>
      <c r="N140" s="14">
        <v>1039.410695470548</v>
      </c>
      <c r="O140" s="15">
        <v>0</v>
      </c>
      <c r="P140" s="15">
        <v>0</v>
      </c>
      <c r="Q140" s="15">
        <v>0</v>
      </c>
      <c r="R140" s="15">
        <v>0</v>
      </c>
      <c r="S140" s="37">
        <v>420.15454387200003</v>
      </c>
      <c r="T140" s="37">
        <v>420.15454387200003</v>
      </c>
      <c r="U140" s="38">
        <v>420.15454387200003</v>
      </c>
      <c r="V140" s="27" t="str">
        <f>CONCATENATE("  ",VLOOKUP(D140,'[1]Fator Correção (Edu)'!A$1:AE$65536,31,0))</f>
        <v xml:space="preserve">  EXCLUSIVE</v>
      </c>
    </row>
    <row r="141" spans="1:22" ht="24.75" customHeight="1" x14ac:dyDescent="0.25">
      <c r="A141" s="2" t="e">
        <f>TRIM(C141&amp;B141&amp;#REF!)</f>
        <v>#REF!</v>
      </c>
      <c r="B141" s="8">
        <v>84819090</v>
      </c>
      <c r="C141" s="8" t="s">
        <v>24</v>
      </c>
      <c r="D141" s="21" t="s">
        <v>780</v>
      </c>
      <c r="E141" s="21"/>
      <c r="F141" s="36" t="s">
        <v>521</v>
      </c>
      <c r="G141" s="36" t="s">
        <v>781</v>
      </c>
      <c r="H141" s="24" t="s">
        <v>665</v>
      </c>
      <c r="I141" s="25">
        <v>455.16742252799997</v>
      </c>
      <c r="J141" s="26">
        <v>0</v>
      </c>
      <c r="K141" s="25">
        <v>455.16742252799997</v>
      </c>
      <c r="L141" s="12">
        <v>455.16742252799997</v>
      </c>
      <c r="M141" s="13">
        <v>1087.5297019764603</v>
      </c>
      <c r="N141" s="14">
        <v>1126.028253426427</v>
      </c>
      <c r="O141" s="15">
        <v>0</v>
      </c>
      <c r="P141" s="15">
        <v>0</v>
      </c>
      <c r="Q141" s="15">
        <v>0</v>
      </c>
      <c r="R141" s="15">
        <v>0</v>
      </c>
      <c r="S141" s="37">
        <v>455.16742252799997</v>
      </c>
      <c r="T141" s="37">
        <v>455.16742252799997</v>
      </c>
      <c r="U141" s="38">
        <v>455.16742252799997</v>
      </c>
      <c r="V141" s="27" t="str">
        <f>CONCATENATE("  ",VLOOKUP(D141,'[1]Fator Correção (Edu)'!A$1:AE$65536,31,0))</f>
        <v xml:space="preserve">  EXCLUSIVE</v>
      </c>
    </row>
    <row r="142" spans="1:22" ht="24.75" customHeight="1" x14ac:dyDescent="0.25">
      <c r="A142" s="2" t="e">
        <f>TRIM(C142&amp;B142&amp;#REF!)</f>
        <v>#REF!</v>
      </c>
      <c r="B142" s="8">
        <v>84819090</v>
      </c>
      <c r="C142" s="8" t="s">
        <v>24</v>
      </c>
      <c r="D142" s="21" t="s">
        <v>782</v>
      </c>
      <c r="E142" s="21"/>
      <c r="F142" s="36" t="s">
        <v>591</v>
      </c>
      <c r="G142" s="36" t="s">
        <v>783</v>
      </c>
      <c r="H142" s="24" t="s">
        <v>665</v>
      </c>
      <c r="I142" s="25">
        <v>1607.1944231427769</v>
      </c>
      <c r="J142" s="26">
        <v>0</v>
      </c>
      <c r="K142" s="25">
        <v>1607.1944231427769</v>
      </c>
      <c r="L142" s="12">
        <v>1607.1944231427769</v>
      </c>
      <c r="M142" s="13">
        <v>3843.4905677222268</v>
      </c>
      <c r="N142" s="14">
        <v>3979.5501338195941</v>
      </c>
      <c r="O142" s="15">
        <v>0</v>
      </c>
      <c r="P142" s="15">
        <v>0</v>
      </c>
      <c r="Q142" s="15">
        <v>0</v>
      </c>
      <c r="R142" s="15">
        <v>0</v>
      </c>
      <c r="S142" s="37">
        <v>1607.1944231427769</v>
      </c>
      <c r="T142" s="37">
        <v>1607.1944231427769</v>
      </c>
      <c r="U142" s="38">
        <v>1607.1944231427769</v>
      </c>
      <c r="V142" s="27" t="str">
        <f>CONCATENATE("  ",VLOOKUP(D142,'[1]Fator Correção (Edu)'!A$1:AE$65536,31,0))</f>
        <v xml:space="preserve">  EXCLUSIVE</v>
      </c>
    </row>
    <row r="143" spans="1:22" ht="24.75" customHeight="1" x14ac:dyDescent="0.25">
      <c r="A143" s="2" t="e">
        <f>TRIM(C143&amp;B143&amp;#REF!)</f>
        <v>#REF!</v>
      </c>
      <c r="B143" s="8">
        <v>84819090</v>
      </c>
      <c r="C143" s="8" t="s">
        <v>24</v>
      </c>
      <c r="D143" s="21" t="s">
        <v>784</v>
      </c>
      <c r="E143" s="21"/>
      <c r="F143" s="36" t="s">
        <v>36</v>
      </c>
      <c r="G143" s="23" t="s">
        <v>785</v>
      </c>
      <c r="H143" s="24" t="s">
        <v>665</v>
      </c>
      <c r="I143" s="25">
        <v>1673.4239845311415</v>
      </c>
      <c r="J143" s="26">
        <v>0</v>
      </c>
      <c r="K143" s="25">
        <v>1673.4239845311415</v>
      </c>
      <c r="L143" s="12">
        <v>1673.4239845311415</v>
      </c>
      <c r="M143" s="13">
        <v>4003.6360080439872</v>
      </c>
      <c r="N143" s="14">
        <v>4145.3647227287447</v>
      </c>
      <c r="O143" s="15">
        <v>0</v>
      </c>
      <c r="P143" s="15">
        <v>0</v>
      </c>
      <c r="Q143" s="15">
        <v>0</v>
      </c>
      <c r="R143" s="15">
        <v>0</v>
      </c>
      <c r="S143" s="37">
        <v>1673.4239845311415</v>
      </c>
      <c r="T143" s="37">
        <v>1673.4239845311415</v>
      </c>
      <c r="U143" s="38">
        <v>1673.4239845311415</v>
      </c>
      <c r="V143" s="27" t="str">
        <f>CONCATENATE("  ",VLOOKUP(D143,'[1]Fator Correção (Edu)'!A$1:AE$65536,31,0))</f>
        <v xml:space="preserve">  EXCLUSIVE</v>
      </c>
    </row>
    <row r="144" spans="1:22" ht="24.75" customHeight="1" x14ac:dyDescent="0.25">
      <c r="A144" s="2" t="e">
        <f>TRIM(C144&amp;B144&amp;#REF!)</f>
        <v>#REF!</v>
      </c>
      <c r="B144" s="8">
        <v>84819090</v>
      </c>
      <c r="C144" s="8" t="s">
        <v>24</v>
      </c>
      <c r="D144" s="21" t="s">
        <v>786</v>
      </c>
      <c r="E144" s="21"/>
      <c r="F144" s="36" t="s">
        <v>141</v>
      </c>
      <c r="G144" s="36" t="s">
        <v>787</v>
      </c>
      <c r="H144" s="24" t="s">
        <v>665</v>
      </c>
      <c r="I144" s="25">
        <v>1339.3288121665842</v>
      </c>
      <c r="J144" s="26">
        <v>0</v>
      </c>
      <c r="K144" s="25">
        <v>1339.3288121665842</v>
      </c>
      <c r="L144" s="12">
        <v>1339.3288121665842</v>
      </c>
      <c r="M144" s="13">
        <v>3202.9088064351899</v>
      </c>
      <c r="N144" s="14">
        <v>3316.291778182996</v>
      </c>
      <c r="O144" s="15">
        <v>0</v>
      </c>
      <c r="P144" s="15">
        <v>0</v>
      </c>
      <c r="Q144" s="15">
        <v>0</v>
      </c>
      <c r="R144" s="15">
        <v>0</v>
      </c>
      <c r="S144" s="37">
        <v>1339.3288121665842</v>
      </c>
      <c r="T144" s="37">
        <v>1339.3288121665842</v>
      </c>
      <c r="U144" s="38">
        <v>1339.3288121665842</v>
      </c>
      <c r="V144" s="27" t="str">
        <f>CONCATENATE("  ",VLOOKUP(D144,'[1]Fator Correção (Edu)'!A$1:AE$65536,31,0))</f>
        <v xml:space="preserve">  EXCLUSIVE</v>
      </c>
    </row>
    <row r="145" spans="1:22" ht="24.75" customHeight="1" x14ac:dyDescent="0.25">
      <c r="A145" s="2" t="e">
        <f>TRIM(C145&amp;B145&amp;#REF!)</f>
        <v>#REF!</v>
      </c>
      <c r="B145" s="8">
        <v>84819090</v>
      </c>
      <c r="C145" s="8" t="s">
        <v>24</v>
      </c>
      <c r="D145" s="21" t="s">
        <v>788</v>
      </c>
      <c r="E145" s="21"/>
      <c r="F145" s="36" t="s">
        <v>141</v>
      </c>
      <c r="G145" s="36" t="s">
        <v>789</v>
      </c>
      <c r="H145" s="24" t="s">
        <v>665</v>
      </c>
      <c r="I145" s="25">
        <v>331.37188728000001</v>
      </c>
      <c r="J145" s="26">
        <v>0</v>
      </c>
      <c r="K145" s="25">
        <v>331.37188728000001</v>
      </c>
      <c r="L145" s="12">
        <v>331.37188728000001</v>
      </c>
      <c r="M145" s="13">
        <v>791.7455247905549</v>
      </c>
      <c r="N145" s="14">
        <v>819.77331636814063</v>
      </c>
      <c r="O145" s="15">
        <v>0</v>
      </c>
      <c r="P145" s="15">
        <v>0</v>
      </c>
      <c r="Q145" s="15">
        <v>0</v>
      </c>
      <c r="R145" s="15">
        <v>0</v>
      </c>
      <c r="S145" s="37">
        <v>331.37188728000001</v>
      </c>
      <c r="T145" s="37">
        <v>331.37188728000001</v>
      </c>
      <c r="U145" s="38">
        <v>331.37188728000001</v>
      </c>
      <c r="V145" s="27" t="str">
        <f>CONCATENATE("  ",VLOOKUP(D145,'[1]Fator Correção (Edu)'!A$1:AE$65536,31,0))</f>
        <v xml:space="preserve">  EXCLUSIVE</v>
      </c>
    </row>
    <row r="146" spans="1:22" ht="24.75" customHeight="1" x14ac:dyDescent="0.25">
      <c r="A146" s="2" t="e">
        <f>TRIM(C146&amp;B146&amp;#REF!)</f>
        <v>#REF!</v>
      </c>
      <c r="B146" s="8">
        <v>84819090</v>
      </c>
      <c r="C146" s="8" t="s">
        <v>24</v>
      </c>
      <c r="D146" s="21" t="s">
        <v>790</v>
      </c>
      <c r="E146" s="21"/>
      <c r="F146" s="36" t="s">
        <v>591</v>
      </c>
      <c r="G146" s="36" t="s">
        <v>791</v>
      </c>
      <c r="H146" s="24" t="s">
        <v>665</v>
      </c>
      <c r="I146" s="25">
        <v>397.64626473600003</v>
      </c>
      <c r="J146" s="26">
        <v>0</v>
      </c>
      <c r="K146" s="25">
        <v>397.64626473600003</v>
      </c>
      <c r="L146" s="12">
        <v>397.64626473600003</v>
      </c>
      <c r="M146" s="13">
        <v>950.09462974866574</v>
      </c>
      <c r="N146" s="14">
        <v>983.72797964176857</v>
      </c>
      <c r="O146" s="15">
        <v>0</v>
      </c>
      <c r="P146" s="15">
        <v>0</v>
      </c>
      <c r="Q146" s="15">
        <v>0</v>
      </c>
      <c r="R146" s="15">
        <v>0</v>
      </c>
      <c r="S146" s="37">
        <v>397.64626473600003</v>
      </c>
      <c r="T146" s="37">
        <v>397.64626473600003</v>
      </c>
      <c r="U146" s="38">
        <v>397.64626473600003</v>
      </c>
      <c r="V146" s="27" t="str">
        <f>CONCATENATE("  ",VLOOKUP(D146,'[1]Fator Correção (Edu)'!A$1:AE$65536,31,0))</f>
        <v xml:space="preserve">  EXCLUSIVE</v>
      </c>
    </row>
    <row r="147" spans="1:22" ht="24.75" customHeight="1" x14ac:dyDescent="0.25">
      <c r="A147" s="2" t="e">
        <f>TRIM(C147&amp;B147&amp;#REF!)</f>
        <v>#REF!</v>
      </c>
      <c r="B147" s="8">
        <v>84819090</v>
      </c>
      <c r="C147" s="8" t="s">
        <v>24</v>
      </c>
      <c r="D147" s="21" t="s">
        <v>792</v>
      </c>
      <c r="E147" s="21"/>
      <c r="F147" s="36" t="s">
        <v>36</v>
      </c>
      <c r="G147" s="23" t="s">
        <v>793</v>
      </c>
      <c r="H147" s="24" t="s">
        <v>665</v>
      </c>
      <c r="I147" s="25">
        <v>414.21485909999996</v>
      </c>
      <c r="J147" s="26">
        <v>0</v>
      </c>
      <c r="K147" s="25">
        <v>414.21485909999996</v>
      </c>
      <c r="L147" s="12">
        <v>414.21485909999996</v>
      </c>
      <c r="M147" s="13">
        <v>989.68190598819353</v>
      </c>
      <c r="N147" s="14">
        <v>1024.7166454601756</v>
      </c>
      <c r="O147" s="15">
        <v>0</v>
      </c>
      <c r="P147" s="15">
        <v>0</v>
      </c>
      <c r="Q147" s="15">
        <v>0</v>
      </c>
      <c r="R147" s="15">
        <v>0</v>
      </c>
      <c r="S147" s="37">
        <v>414.21485909999996</v>
      </c>
      <c r="T147" s="37">
        <v>414.21485909999996</v>
      </c>
      <c r="U147" s="38">
        <v>414.21485909999996</v>
      </c>
      <c r="V147" s="27" t="str">
        <f>CONCATENATE("  ",VLOOKUP(D147,'[1]Fator Correção (Edu)'!A$1:AE$65536,31,0))</f>
        <v xml:space="preserve">  EXCLUSIVE</v>
      </c>
    </row>
    <row r="148" spans="1:22" ht="24.75" customHeight="1" x14ac:dyDescent="0.25">
      <c r="A148" s="2" t="e">
        <f>TRIM(C148&amp;B148&amp;#REF!)</f>
        <v>#REF!</v>
      </c>
      <c r="B148" s="8">
        <v>84819090</v>
      </c>
      <c r="C148" s="8" t="s">
        <v>24</v>
      </c>
      <c r="D148" s="21" t="s">
        <v>794</v>
      </c>
      <c r="E148" s="21"/>
      <c r="F148" s="36" t="s">
        <v>521</v>
      </c>
      <c r="G148" s="36" t="s">
        <v>795</v>
      </c>
      <c r="H148" s="24" t="s">
        <v>665</v>
      </c>
      <c r="I148" s="25">
        <v>430.78345346399999</v>
      </c>
      <c r="J148" s="26">
        <v>0</v>
      </c>
      <c r="K148" s="25">
        <v>430.78345346399999</v>
      </c>
      <c r="L148" s="12">
        <v>430.78345346399999</v>
      </c>
      <c r="M148" s="13">
        <v>1029.2691822277213</v>
      </c>
      <c r="N148" s="14">
        <v>1065.7053112785827</v>
      </c>
      <c r="O148" s="15">
        <v>0</v>
      </c>
      <c r="P148" s="15">
        <v>0</v>
      </c>
      <c r="Q148" s="15">
        <v>0</v>
      </c>
      <c r="R148" s="15">
        <v>0</v>
      </c>
      <c r="S148" s="37">
        <v>430.78345346399999</v>
      </c>
      <c r="T148" s="37">
        <v>430.78345346399999</v>
      </c>
      <c r="U148" s="38">
        <v>430.78345346399999</v>
      </c>
      <c r="V148" s="27" t="str">
        <f>CONCATENATE("  ",VLOOKUP(D148,'[1]Fator Correção (Edu)'!A$1:AE$65536,31,0))</f>
        <v xml:space="preserve">  EXCLUSIVE</v>
      </c>
    </row>
    <row r="149" spans="1:22" ht="24.75" customHeight="1" x14ac:dyDescent="0.25">
      <c r="A149" s="2" t="e">
        <f>TRIM(C149&amp;B149&amp;#REF!)</f>
        <v>#REF!</v>
      </c>
      <c r="B149" s="8">
        <v>84819090</v>
      </c>
      <c r="C149" s="8" t="s">
        <v>24</v>
      </c>
      <c r="D149" s="21" t="s">
        <v>796</v>
      </c>
      <c r="E149" s="21"/>
      <c r="F149" s="36" t="s">
        <v>591</v>
      </c>
      <c r="G149" s="36" t="s">
        <v>797</v>
      </c>
      <c r="H149" s="24" t="s">
        <v>665</v>
      </c>
      <c r="I149" s="25">
        <v>1463.7471983277055</v>
      </c>
      <c r="J149" s="26">
        <v>0</v>
      </c>
      <c r="K149" s="25">
        <v>1463.7471983277055</v>
      </c>
      <c r="L149" s="12">
        <v>1463.7471983277055</v>
      </c>
      <c r="M149" s="13">
        <v>3500.4467829892769</v>
      </c>
      <c r="N149" s="14">
        <v>3624.3625991070976</v>
      </c>
      <c r="O149" s="15">
        <v>0</v>
      </c>
      <c r="P149" s="15">
        <v>0</v>
      </c>
      <c r="Q149" s="15">
        <v>0</v>
      </c>
      <c r="R149" s="15">
        <v>0</v>
      </c>
      <c r="S149" s="37">
        <v>1463.7471983277055</v>
      </c>
      <c r="T149" s="37">
        <v>1463.7471983277055</v>
      </c>
      <c r="U149" s="38">
        <v>1463.7471983277055</v>
      </c>
      <c r="V149" s="27" t="str">
        <f>CONCATENATE("  ",VLOOKUP(D149,'[1]Fator Correção (Edu)'!A$1:AE$65536,31,0))</f>
        <v xml:space="preserve">  EXCLUSIVE</v>
      </c>
    </row>
    <row r="150" spans="1:22" ht="24.75" customHeight="1" x14ac:dyDescent="0.25">
      <c r="A150" s="2" t="e">
        <f>TRIM(C150&amp;B150&amp;#REF!)</f>
        <v>#REF!</v>
      </c>
      <c r="B150" s="8">
        <v>84819090</v>
      </c>
      <c r="C150" s="8" t="s">
        <v>24</v>
      </c>
      <c r="D150" s="21" t="s">
        <v>798</v>
      </c>
      <c r="E150" s="21"/>
      <c r="F150" s="36" t="s">
        <v>36</v>
      </c>
      <c r="G150" s="23" t="s">
        <v>799</v>
      </c>
      <c r="H150" s="24" t="s">
        <v>665</v>
      </c>
      <c r="I150" s="25">
        <v>1524.4495817438969</v>
      </c>
      <c r="J150" s="26">
        <v>0</v>
      </c>
      <c r="K150" s="25">
        <v>1524.4495817438969</v>
      </c>
      <c r="L150" s="12">
        <v>1524.4495817438969</v>
      </c>
      <c r="M150" s="13">
        <v>3646.298732280497</v>
      </c>
      <c r="N150" s="14">
        <v>3775.3777074032269</v>
      </c>
      <c r="O150" s="15">
        <v>0</v>
      </c>
      <c r="P150" s="15">
        <v>0</v>
      </c>
      <c r="Q150" s="15">
        <v>0</v>
      </c>
      <c r="R150" s="15">
        <v>0</v>
      </c>
      <c r="S150" s="37">
        <v>1524.4495817438969</v>
      </c>
      <c r="T150" s="37">
        <v>1524.4495817438969</v>
      </c>
      <c r="U150" s="38">
        <v>1524.4495817438969</v>
      </c>
      <c r="V150" s="27" t="str">
        <f>CONCATENATE("  ",VLOOKUP(D150,'[1]Fator Correção (Edu)'!A$1:AE$65536,31,0))</f>
        <v xml:space="preserve">  EXCLUSIVE</v>
      </c>
    </row>
    <row r="151" spans="1:22" ht="24.75" customHeight="1" x14ac:dyDescent="0.25">
      <c r="A151" s="2" t="e">
        <f>TRIM(C151&amp;B151&amp;#REF!)</f>
        <v>#REF!</v>
      </c>
      <c r="B151" s="8">
        <v>84819090</v>
      </c>
      <c r="C151" s="8" t="s">
        <v>24</v>
      </c>
      <c r="D151" s="21" t="s">
        <v>800</v>
      </c>
      <c r="E151" s="21"/>
      <c r="F151" s="36" t="s">
        <v>141</v>
      </c>
      <c r="G151" s="36" t="s">
        <v>801</v>
      </c>
      <c r="H151" s="24" t="s">
        <v>665</v>
      </c>
      <c r="I151" s="25">
        <v>1219.7894464176595</v>
      </c>
      <c r="J151" s="26">
        <v>0</v>
      </c>
      <c r="K151" s="25">
        <v>1219.7894464176595</v>
      </c>
      <c r="L151" s="12">
        <v>1219.7894464176595</v>
      </c>
      <c r="M151" s="13">
        <v>2917.038985824398</v>
      </c>
      <c r="N151" s="14">
        <v>3020.3021659225819</v>
      </c>
      <c r="O151" s="15">
        <v>0</v>
      </c>
      <c r="P151" s="15">
        <v>0</v>
      </c>
      <c r="Q151" s="15">
        <v>0</v>
      </c>
      <c r="R151" s="15">
        <v>0</v>
      </c>
      <c r="S151" s="37">
        <v>1219.7894464176595</v>
      </c>
      <c r="T151" s="37">
        <v>1219.7894464176595</v>
      </c>
      <c r="U151" s="38">
        <v>1219.7894464176595</v>
      </c>
      <c r="V151" s="27" t="str">
        <f>CONCATENATE("  ",VLOOKUP(D151,'[1]Fator Correção (Edu)'!A$1:AE$65536,31,0))</f>
        <v xml:space="preserve">  EXCLUSIVE</v>
      </c>
    </row>
    <row r="152" spans="1:22" ht="24.75" customHeight="1" x14ac:dyDescent="0.25">
      <c r="A152" s="2" t="e">
        <f>TRIM(C152&amp;B152&amp;#REF!)</f>
        <v>#REF!</v>
      </c>
      <c r="B152" s="8">
        <v>84819090</v>
      </c>
      <c r="C152" s="8" t="s">
        <v>24</v>
      </c>
      <c r="D152" s="21" t="s">
        <v>802</v>
      </c>
      <c r="E152" s="21"/>
      <c r="F152" s="36" t="s">
        <v>591</v>
      </c>
      <c r="G152" s="36" t="s">
        <v>803</v>
      </c>
      <c r="H152" s="24" t="s">
        <v>665</v>
      </c>
      <c r="I152" s="25">
        <v>375.13798559999998</v>
      </c>
      <c r="J152" s="26">
        <v>0</v>
      </c>
      <c r="K152" s="25">
        <v>375.13798559999998</v>
      </c>
      <c r="L152" s="12">
        <v>375.13798559999998</v>
      </c>
      <c r="M152" s="13">
        <v>896.31568844213746</v>
      </c>
      <c r="N152" s="14">
        <v>928.04526381298922</v>
      </c>
      <c r="O152" s="15">
        <v>0</v>
      </c>
      <c r="P152" s="15">
        <v>0</v>
      </c>
      <c r="Q152" s="15">
        <v>0</v>
      </c>
      <c r="R152" s="15">
        <v>0</v>
      </c>
      <c r="S152" s="37">
        <v>375.13798559999998</v>
      </c>
      <c r="T152" s="37">
        <v>375.13798559999998</v>
      </c>
      <c r="U152" s="38">
        <v>375.13798559999998</v>
      </c>
      <c r="V152" s="27" t="str">
        <f>CONCATENATE("  ",VLOOKUP(D152,'[1]Fator Correção (Edu)'!A$1:AE$65536,31,0))</f>
        <v xml:space="preserve">  EXCLUSIVE</v>
      </c>
    </row>
    <row r="153" spans="1:22" ht="24.75" customHeight="1" x14ac:dyDescent="0.25">
      <c r="A153" s="2" t="e">
        <f>TRIM(C153&amp;B153&amp;#REF!)</f>
        <v>#REF!</v>
      </c>
      <c r="B153" s="8">
        <v>84819090</v>
      </c>
      <c r="C153" s="8" t="s">
        <v>24</v>
      </c>
      <c r="D153" s="21" t="s">
        <v>804</v>
      </c>
      <c r="E153" s="21"/>
      <c r="F153" s="36" t="s">
        <v>141</v>
      </c>
      <c r="G153" s="23" t="s">
        <v>805</v>
      </c>
      <c r="H153" s="24" t="s">
        <v>665</v>
      </c>
      <c r="I153" s="25">
        <v>312.61498799999993</v>
      </c>
      <c r="J153" s="26">
        <v>0</v>
      </c>
      <c r="K153" s="25">
        <v>312.61498799999993</v>
      </c>
      <c r="L153" s="12">
        <v>312.61498799999993</v>
      </c>
      <c r="M153" s="13">
        <v>746.92974036844782</v>
      </c>
      <c r="N153" s="14">
        <v>773.37105317749092</v>
      </c>
      <c r="O153" s="15">
        <v>0</v>
      </c>
      <c r="P153" s="15">
        <v>0</v>
      </c>
      <c r="Q153" s="15">
        <v>0</v>
      </c>
      <c r="R153" s="15">
        <v>0</v>
      </c>
      <c r="S153" s="37">
        <v>312.61498799999993</v>
      </c>
      <c r="T153" s="37">
        <v>312.61498799999993</v>
      </c>
      <c r="U153" s="38">
        <v>312.61498799999993</v>
      </c>
      <c r="V153" s="27" t="str">
        <f>CONCATENATE("  ",VLOOKUP(D153,'[1]Fator Correção (Edu)'!A$1:AE$65536,31,0))</f>
        <v xml:space="preserve">  EXCLUSIVE</v>
      </c>
    </row>
    <row r="154" spans="1:22" ht="24.75" customHeight="1" x14ac:dyDescent="0.25">
      <c r="A154" s="2" t="e">
        <f>TRIM(C154&amp;B154&amp;#REF!)</f>
        <v>#REF!</v>
      </c>
      <c r="B154" s="8">
        <v>84819090</v>
      </c>
      <c r="C154" s="8" t="s">
        <v>24</v>
      </c>
      <c r="D154" s="21" t="s">
        <v>806</v>
      </c>
      <c r="E154" s="21"/>
      <c r="F154" s="36" t="s">
        <v>36</v>
      </c>
      <c r="G154" s="23" t="s">
        <v>807</v>
      </c>
      <c r="H154" s="24" t="s">
        <v>665</v>
      </c>
      <c r="I154" s="25">
        <v>390.76873499999994</v>
      </c>
      <c r="J154" s="26">
        <v>0</v>
      </c>
      <c r="K154" s="25">
        <v>390.76873499999994</v>
      </c>
      <c r="L154" s="12">
        <v>390.76873499999994</v>
      </c>
      <c r="M154" s="13">
        <v>933.66217546055987</v>
      </c>
      <c r="N154" s="14">
        <v>966.71381647186377</v>
      </c>
      <c r="O154" s="15">
        <v>0</v>
      </c>
      <c r="P154" s="15">
        <v>0</v>
      </c>
      <c r="Q154" s="15">
        <v>0</v>
      </c>
      <c r="R154" s="15">
        <v>0</v>
      </c>
      <c r="S154" s="37">
        <v>390.76873499999994</v>
      </c>
      <c r="T154" s="37">
        <v>390.76873499999994</v>
      </c>
      <c r="U154" s="38">
        <v>390.76873499999994</v>
      </c>
      <c r="V154" s="27" t="str">
        <f>CONCATENATE("  ",VLOOKUP(D154,'[1]Fator Correção (Edu)'!A$1:AE$65536,31,0))</f>
        <v xml:space="preserve">  EXCLUSIVE</v>
      </c>
    </row>
    <row r="155" spans="1:22" ht="24.75" customHeight="1" x14ac:dyDescent="0.25">
      <c r="A155" s="2" t="e">
        <f>TRIM(C155&amp;B155&amp;#REF!)</f>
        <v>#REF!</v>
      </c>
      <c r="B155" s="8">
        <v>84819090</v>
      </c>
      <c r="C155" s="8" t="s">
        <v>24</v>
      </c>
      <c r="D155" s="21" t="s">
        <v>808</v>
      </c>
      <c r="E155" s="21"/>
      <c r="F155" s="36" t="s">
        <v>521</v>
      </c>
      <c r="G155" s="23" t="s">
        <v>809</v>
      </c>
      <c r="H155" s="24" t="s">
        <v>665</v>
      </c>
      <c r="I155" s="25">
        <v>406.39948439999995</v>
      </c>
      <c r="J155" s="26">
        <v>0</v>
      </c>
      <c r="K155" s="25">
        <v>406.39948439999995</v>
      </c>
      <c r="L155" s="12">
        <v>406.39948439999995</v>
      </c>
      <c r="M155" s="13">
        <v>971.00866247898216</v>
      </c>
      <c r="N155" s="14">
        <v>1005.3823691307382</v>
      </c>
      <c r="O155" s="15">
        <v>0</v>
      </c>
      <c r="P155" s="15">
        <v>0</v>
      </c>
      <c r="Q155" s="15">
        <v>0</v>
      </c>
      <c r="R155" s="15">
        <v>0</v>
      </c>
      <c r="S155" s="37">
        <v>406.39948439999995</v>
      </c>
      <c r="T155" s="37">
        <v>406.39948439999995</v>
      </c>
      <c r="U155" s="38">
        <v>406.39948439999995</v>
      </c>
      <c r="V155" s="27" t="str">
        <f>CONCATENATE("  ",VLOOKUP(D155,'[1]Fator Correção (Edu)'!A$1:AE$65536,31,0))</f>
        <v xml:space="preserve">  EXCLUSIVE</v>
      </c>
    </row>
    <row r="156" spans="1:22" ht="24.75" customHeight="1" x14ac:dyDescent="0.25">
      <c r="A156" s="2" t="e">
        <f>TRIM(C156&amp;B156&amp;#REF!)</f>
        <v>#REF!</v>
      </c>
      <c r="B156" s="39">
        <v>84819090</v>
      </c>
      <c r="C156" s="8" t="s">
        <v>24</v>
      </c>
      <c r="D156" s="21" t="s">
        <v>810</v>
      </c>
      <c r="E156" s="21"/>
      <c r="F156" s="36" t="s">
        <v>591</v>
      </c>
      <c r="G156" s="36" t="s">
        <v>811</v>
      </c>
      <c r="H156" s="24" t="s">
        <v>665</v>
      </c>
      <c r="I156" s="25">
        <v>1443.8402425345391</v>
      </c>
      <c r="J156" s="26">
        <v>0</v>
      </c>
      <c r="K156" s="25">
        <v>1443.8402425345391</v>
      </c>
      <c r="L156" s="12">
        <v>1443.8402425345391</v>
      </c>
      <c r="M156" s="13">
        <v>3452.8407067406242</v>
      </c>
      <c r="N156" s="14">
        <v>3575.0712677592428</v>
      </c>
      <c r="O156" s="15">
        <v>0</v>
      </c>
      <c r="P156" s="15">
        <v>0</v>
      </c>
      <c r="Q156" s="15">
        <v>0</v>
      </c>
      <c r="R156" s="15">
        <v>0</v>
      </c>
      <c r="S156" s="37">
        <v>1443.8402425345391</v>
      </c>
      <c r="T156" s="37">
        <v>1443.8402425345391</v>
      </c>
      <c r="U156" s="38">
        <v>1443.8402425345391</v>
      </c>
      <c r="V156" s="27" t="str">
        <f>CONCATENATE("  ",VLOOKUP(D156,'[1]Fator Correção (Edu)'!A$1:AE$65536,31,0))</f>
        <v xml:space="preserve">  EXCLUSIVE</v>
      </c>
    </row>
    <row r="157" spans="1:22" ht="24.75" customHeight="1" x14ac:dyDescent="0.25">
      <c r="A157" s="2" t="e">
        <f>TRIM(C157&amp;B157&amp;#REF!)</f>
        <v>#REF!</v>
      </c>
      <c r="B157" s="39">
        <v>84819090</v>
      </c>
      <c r="C157" s="8" t="s">
        <v>24</v>
      </c>
      <c r="D157" s="21" t="s">
        <v>812</v>
      </c>
      <c r="E157" s="21"/>
      <c r="F157" s="36" t="s">
        <v>36</v>
      </c>
      <c r="G157" s="36" t="s">
        <v>813</v>
      </c>
      <c r="H157" s="24" t="s">
        <v>665</v>
      </c>
      <c r="I157" s="25">
        <v>1504.0003874297608</v>
      </c>
      <c r="J157" s="26">
        <v>0</v>
      </c>
      <c r="K157" s="25">
        <v>1504.0003874297608</v>
      </c>
      <c r="L157" s="12">
        <v>1504.0003874297608</v>
      </c>
      <c r="M157" s="13">
        <v>3596.7090695214833</v>
      </c>
      <c r="N157" s="14">
        <v>3724.0325705825444</v>
      </c>
      <c r="O157" s="15">
        <v>0</v>
      </c>
      <c r="P157" s="15">
        <v>0</v>
      </c>
      <c r="Q157" s="15">
        <v>0</v>
      </c>
      <c r="R157" s="15">
        <v>0</v>
      </c>
      <c r="S157" s="37">
        <v>1504.0003874297608</v>
      </c>
      <c r="T157" s="37">
        <v>1504.0003874297608</v>
      </c>
      <c r="U157" s="38">
        <v>1504.0003874297608</v>
      </c>
      <c r="V157" s="27" t="str">
        <f>CONCATENATE("  ",VLOOKUP(D157,'[1]Fator Correção (Edu)'!A$1:AE$65536,31,0))</f>
        <v xml:space="preserve">  EXCLUSIVE</v>
      </c>
    </row>
    <row r="158" spans="1:22" ht="24.75" customHeight="1" x14ac:dyDescent="0.25">
      <c r="A158" s="2" t="e">
        <f>TRIM(C158&amp;B158&amp;#REF!)</f>
        <v>#REF!</v>
      </c>
      <c r="B158" s="8">
        <v>84819090</v>
      </c>
      <c r="C158" s="8" t="s">
        <v>24</v>
      </c>
      <c r="D158" s="21" t="s">
        <v>814</v>
      </c>
      <c r="E158" s="21"/>
      <c r="F158" s="36" t="s">
        <v>141</v>
      </c>
      <c r="G158" s="36" t="s">
        <v>815</v>
      </c>
      <c r="H158" s="24" t="s">
        <v>665</v>
      </c>
      <c r="I158" s="25">
        <v>1203.2003099438091</v>
      </c>
      <c r="J158" s="26">
        <v>0</v>
      </c>
      <c r="K158" s="25">
        <v>1203.2003099438091</v>
      </c>
      <c r="L158" s="12">
        <v>1203.2003099438091</v>
      </c>
      <c r="M158" s="13">
        <v>2877.3672556171859</v>
      </c>
      <c r="N158" s="14">
        <v>2979.2260564660346</v>
      </c>
      <c r="O158" s="15">
        <v>0</v>
      </c>
      <c r="P158" s="15">
        <v>0</v>
      </c>
      <c r="Q158" s="15">
        <v>0</v>
      </c>
      <c r="R158" s="15">
        <v>0</v>
      </c>
      <c r="S158" s="37">
        <v>1203.2003099438091</v>
      </c>
      <c r="T158" s="37">
        <v>1203.2003099438091</v>
      </c>
      <c r="U158" s="38">
        <v>1203.2003099438091</v>
      </c>
      <c r="V158" s="27" t="str">
        <f>CONCATENATE("  ",VLOOKUP(D158,'[1]Fator Correção (Edu)'!A$1:AE$65536,31,0))</f>
        <v xml:space="preserve">  EXCLUSIVE</v>
      </c>
    </row>
    <row r="159" spans="1:22" ht="24.2" customHeight="1" x14ac:dyDescent="0.25">
      <c r="A159" s="2" t="e">
        <f>TRIM(C159&amp;B159&amp;#REF!)</f>
        <v>#REF!</v>
      </c>
      <c r="B159" s="8">
        <v>84819090</v>
      </c>
      <c r="C159" s="8" t="s">
        <v>24</v>
      </c>
      <c r="D159" s="21" t="s">
        <v>816</v>
      </c>
      <c r="E159" s="21"/>
      <c r="F159" s="36" t="s">
        <v>591</v>
      </c>
      <c r="G159" s="36" t="s">
        <v>817</v>
      </c>
      <c r="H159" s="24" t="s">
        <v>665</v>
      </c>
      <c r="I159" s="25">
        <v>1446.4749878245045</v>
      </c>
      <c r="J159" s="26">
        <v>0</v>
      </c>
      <c r="K159" s="25">
        <v>1446.4749878245045</v>
      </c>
      <c r="L159" s="12">
        <v>1446.4749878245045</v>
      </c>
      <c r="M159" s="13">
        <v>3459.1415109500049</v>
      </c>
      <c r="N159" s="14">
        <v>3581.5951204376356</v>
      </c>
      <c r="O159" s="15">
        <v>0</v>
      </c>
      <c r="P159" s="15">
        <v>0</v>
      </c>
      <c r="Q159" s="15">
        <v>0</v>
      </c>
      <c r="R159" s="15">
        <v>0</v>
      </c>
      <c r="S159" s="37">
        <v>1446.4749878245045</v>
      </c>
      <c r="T159" s="37">
        <v>1446.4749878245045</v>
      </c>
      <c r="U159" s="38">
        <v>1446.4749878245045</v>
      </c>
      <c r="V159" s="27" t="str">
        <f>CONCATENATE("  ",VLOOKUP(D159,'[1]Fator Correção (Edu)'!A$1:AE$65536,31,0))</f>
        <v xml:space="preserve">  EXCLUSIVE</v>
      </c>
    </row>
    <row r="160" spans="1:22" ht="24.2" customHeight="1" x14ac:dyDescent="0.25">
      <c r="A160" s="2" t="e">
        <f>TRIM(C160&amp;B160&amp;#REF!)</f>
        <v>#REF!</v>
      </c>
      <c r="B160" s="8">
        <v>84819090</v>
      </c>
      <c r="C160" s="8" t="s">
        <v>24</v>
      </c>
      <c r="D160" s="21" t="s">
        <v>818</v>
      </c>
      <c r="E160" s="21"/>
      <c r="F160" s="36" t="s">
        <v>36</v>
      </c>
      <c r="G160" s="23" t="s">
        <v>819</v>
      </c>
      <c r="H160" s="24" t="s">
        <v>665</v>
      </c>
      <c r="I160" s="25">
        <v>1506.7449136841942</v>
      </c>
      <c r="J160" s="26">
        <v>0</v>
      </c>
      <c r="K160" s="25">
        <v>1506.7449136841942</v>
      </c>
      <c r="L160" s="12">
        <v>1506.7449136841942</v>
      </c>
      <c r="M160" s="13">
        <v>3603.2724072395886</v>
      </c>
      <c r="N160" s="14">
        <v>3730.8282504558706</v>
      </c>
      <c r="O160" s="15">
        <v>0</v>
      </c>
      <c r="P160" s="15">
        <v>0</v>
      </c>
      <c r="Q160" s="15">
        <v>0</v>
      </c>
      <c r="R160" s="15">
        <v>0</v>
      </c>
      <c r="S160" s="37">
        <v>1506.7449136841942</v>
      </c>
      <c r="T160" s="37">
        <v>1506.7449136841942</v>
      </c>
      <c r="U160" s="38">
        <v>1506.7449136841942</v>
      </c>
      <c r="V160" s="27" t="str">
        <f>CONCATENATE("  ",VLOOKUP(D160,'[1]Fator Correção (Edu)'!A$1:AE$65536,31,0))</f>
        <v xml:space="preserve">  EXCLUSIVE</v>
      </c>
    </row>
    <row r="161" spans="1:22" ht="24.2" customHeight="1" x14ac:dyDescent="0.25">
      <c r="A161" s="2" t="e">
        <f>TRIM(C161&amp;B161&amp;#REF!)</f>
        <v>#REF!</v>
      </c>
      <c r="B161" s="8">
        <v>84819090</v>
      </c>
      <c r="C161" s="8" t="s">
        <v>24</v>
      </c>
      <c r="D161" s="21" t="s">
        <v>820</v>
      </c>
      <c r="E161" s="21"/>
      <c r="F161" s="36" t="s">
        <v>141</v>
      </c>
      <c r="G161" s="36" t="s">
        <v>821</v>
      </c>
      <c r="H161" s="24" t="s">
        <v>665</v>
      </c>
      <c r="I161" s="25">
        <v>1205.3959309473553</v>
      </c>
      <c r="J161" s="26">
        <v>0</v>
      </c>
      <c r="K161" s="25">
        <v>1205.3959309473553</v>
      </c>
      <c r="L161" s="12">
        <v>1205.3959309473553</v>
      </c>
      <c r="M161" s="13">
        <v>2882.6179257916701</v>
      </c>
      <c r="N161" s="14">
        <v>2984.6626003646957</v>
      </c>
      <c r="O161" s="15">
        <v>0</v>
      </c>
      <c r="P161" s="15">
        <v>0</v>
      </c>
      <c r="Q161" s="15">
        <v>0</v>
      </c>
      <c r="R161" s="15">
        <v>0</v>
      </c>
      <c r="S161" s="37">
        <v>1205.3959309473553</v>
      </c>
      <c r="T161" s="37">
        <v>1205.3959309473553</v>
      </c>
      <c r="U161" s="38">
        <v>1205.3959309473553</v>
      </c>
      <c r="V161" s="27" t="str">
        <f>CONCATENATE("  ",VLOOKUP(D161,'[1]Fator Correção (Edu)'!A$1:AE$65536,31,0))</f>
        <v xml:space="preserve">  EXCLUSIVE</v>
      </c>
    </row>
    <row r="162" spans="1:22" ht="24.75" customHeight="1" x14ac:dyDescent="0.25">
      <c r="A162" s="2" t="e">
        <f>TRIM(C162&amp;B162&amp;#REF!)</f>
        <v>#REF!</v>
      </c>
      <c r="B162" s="39">
        <v>84819090</v>
      </c>
      <c r="C162" s="8" t="s">
        <v>24</v>
      </c>
      <c r="D162" s="21" t="s">
        <v>822</v>
      </c>
      <c r="E162" s="21"/>
      <c r="F162" s="36" t="s">
        <v>591</v>
      </c>
      <c r="G162" s="36" t="s">
        <v>823</v>
      </c>
      <c r="H162" s="24" t="s">
        <v>665</v>
      </c>
      <c r="I162" s="25">
        <v>1317.3724846506502</v>
      </c>
      <c r="J162" s="26">
        <v>0</v>
      </c>
      <c r="K162" s="25">
        <v>1317.3724846506502</v>
      </c>
      <c r="L162" s="12">
        <v>1317.3724846506502</v>
      </c>
      <c r="M162" s="13">
        <v>3150.4021046903499</v>
      </c>
      <c r="N162" s="14">
        <v>3261.9263391963887</v>
      </c>
      <c r="O162" s="15">
        <v>0</v>
      </c>
      <c r="P162" s="15">
        <v>0</v>
      </c>
      <c r="Q162" s="15">
        <v>0</v>
      </c>
      <c r="R162" s="15">
        <v>0</v>
      </c>
      <c r="S162" s="37">
        <v>1317.3724846506502</v>
      </c>
      <c r="T162" s="37">
        <v>1317.3724846506502</v>
      </c>
      <c r="U162" s="38">
        <v>1317.3724846506502</v>
      </c>
      <c r="V162" s="27" t="str">
        <f>CONCATENATE("  ",VLOOKUP(D162,'[1]Fator Correção (Edu)'!A$1:AE$65536,31,0))</f>
        <v xml:space="preserve">  EXCLUSIVE</v>
      </c>
    </row>
    <row r="163" spans="1:22" ht="24.75" customHeight="1" x14ac:dyDescent="0.25">
      <c r="A163" s="2" t="e">
        <f>TRIM(C163&amp;B163&amp;#REF!)</f>
        <v>#REF!</v>
      </c>
      <c r="B163" s="39">
        <v>84819090</v>
      </c>
      <c r="C163" s="8" t="s">
        <v>24</v>
      </c>
      <c r="D163" s="21" t="s">
        <v>824</v>
      </c>
      <c r="E163" s="21"/>
      <c r="F163" s="36" t="s">
        <v>36</v>
      </c>
      <c r="G163" s="36" t="s">
        <v>825</v>
      </c>
      <c r="H163" s="24" t="s">
        <v>665</v>
      </c>
      <c r="I163" s="25">
        <v>1372.2631272169165</v>
      </c>
      <c r="J163" s="26">
        <v>0</v>
      </c>
      <c r="K163" s="25">
        <v>1372.2631272169165</v>
      </c>
      <c r="L163" s="12">
        <v>1372.2631272169165</v>
      </c>
      <c r="M163" s="13">
        <v>3281.6688590524477</v>
      </c>
      <c r="N163" s="14">
        <v>3397.8399366629046</v>
      </c>
      <c r="O163" s="15">
        <v>0</v>
      </c>
      <c r="P163" s="15">
        <v>0</v>
      </c>
      <c r="Q163" s="15">
        <v>0</v>
      </c>
      <c r="R163" s="15">
        <v>0</v>
      </c>
      <c r="S163" s="37">
        <v>1372.2631272169165</v>
      </c>
      <c r="T163" s="37">
        <v>1372.2631272169165</v>
      </c>
      <c r="U163" s="38">
        <v>1372.2631272169165</v>
      </c>
      <c r="V163" s="27" t="str">
        <f>CONCATENATE("  ",VLOOKUP(D163,'[1]Fator Correção (Edu)'!A$1:AE$65536,31,0))</f>
        <v xml:space="preserve">  EXCLUSIVE</v>
      </c>
    </row>
    <row r="164" spans="1:22" ht="24.75" customHeight="1" x14ac:dyDescent="0.25">
      <c r="A164" s="2" t="e">
        <f>TRIM(C164&amp;B164&amp;#REF!)</f>
        <v>#REF!</v>
      </c>
      <c r="B164" s="8">
        <v>84819090</v>
      </c>
      <c r="C164" s="8" t="s">
        <v>24</v>
      </c>
      <c r="D164" s="21" t="s">
        <v>826</v>
      </c>
      <c r="E164" s="21"/>
      <c r="F164" s="36" t="s">
        <v>141</v>
      </c>
      <c r="G164" s="36" t="s">
        <v>827</v>
      </c>
      <c r="H164" s="24" t="s">
        <v>665</v>
      </c>
      <c r="I164" s="25">
        <v>1097.8105017735331</v>
      </c>
      <c r="J164" s="26">
        <v>0</v>
      </c>
      <c r="K164" s="25">
        <v>1097.8105017735331</v>
      </c>
      <c r="L164" s="12">
        <v>1097.8105017735331</v>
      </c>
      <c r="M164" s="13">
        <v>2625.3350872419583</v>
      </c>
      <c r="N164" s="14">
        <v>2718.2719493303239</v>
      </c>
      <c r="O164" s="15">
        <v>0</v>
      </c>
      <c r="P164" s="15">
        <v>0</v>
      </c>
      <c r="Q164" s="15">
        <v>0</v>
      </c>
      <c r="R164" s="15">
        <v>0</v>
      </c>
      <c r="S164" s="37">
        <v>1097.8105017735331</v>
      </c>
      <c r="T164" s="37">
        <v>1097.8105017735331</v>
      </c>
      <c r="U164" s="38">
        <v>1097.8105017735331</v>
      </c>
      <c r="V164" s="27" t="str">
        <f>CONCATENATE("  ",VLOOKUP(D164,'[1]Fator Correção (Edu)'!A$1:AE$65536,31,0))</f>
        <v xml:space="preserve">  EXCLUSIVE</v>
      </c>
    </row>
    <row r="165" spans="1:22" ht="24.2" customHeight="1" x14ac:dyDescent="0.25">
      <c r="A165" s="2" t="e">
        <f>TRIM(C165&amp;B165&amp;#REF!)</f>
        <v>#REF!</v>
      </c>
      <c r="B165" s="39">
        <v>84819090</v>
      </c>
      <c r="C165" s="8" t="s">
        <v>24</v>
      </c>
      <c r="D165" s="21" t="s">
        <v>828</v>
      </c>
      <c r="E165" s="21"/>
      <c r="F165" s="36" t="s">
        <v>591</v>
      </c>
      <c r="G165" s="36" t="s">
        <v>829</v>
      </c>
      <c r="H165" s="24" t="s">
        <v>665</v>
      </c>
      <c r="I165" s="25">
        <v>2085.5470172575097</v>
      </c>
      <c r="J165" s="26">
        <v>0</v>
      </c>
      <c r="K165" s="25">
        <v>2085.5470172575097</v>
      </c>
      <c r="L165" s="12">
        <v>2085.5470172575097</v>
      </c>
      <c r="M165" s="13">
        <v>4987.4365764031245</v>
      </c>
      <c r="N165" s="14">
        <v>5163.9918312077953</v>
      </c>
      <c r="O165" s="15">
        <v>0</v>
      </c>
      <c r="P165" s="15">
        <v>0</v>
      </c>
      <c r="Q165" s="15">
        <v>0</v>
      </c>
      <c r="R165" s="15">
        <v>0</v>
      </c>
      <c r="S165" s="37">
        <v>2085.5470172575097</v>
      </c>
      <c r="T165" s="37">
        <v>2085.5470172575097</v>
      </c>
      <c r="U165" s="38">
        <v>2085.5470172575097</v>
      </c>
      <c r="V165" s="27" t="str">
        <f>CONCATENATE("  ",VLOOKUP(D165,'[1]Fator Correção (Edu)'!A$1:AE$65536,31,0))</f>
        <v xml:space="preserve">  EXCLUSIVE</v>
      </c>
    </row>
    <row r="166" spans="1:22" ht="24.2" customHeight="1" x14ac:dyDescent="0.25">
      <c r="A166" s="2" t="e">
        <f>TRIM(C166&amp;B166&amp;#REF!)</f>
        <v>#REF!</v>
      </c>
      <c r="B166" s="39">
        <v>84819090</v>
      </c>
      <c r="C166" s="8" t="s">
        <v>24</v>
      </c>
      <c r="D166" s="21" t="s">
        <v>830</v>
      </c>
      <c r="E166" s="21"/>
      <c r="F166" s="36" t="s">
        <v>36</v>
      </c>
      <c r="G166" s="23" t="s">
        <v>831</v>
      </c>
      <c r="H166" s="24" t="s">
        <v>665</v>
      </c>
      <c r="I166" s="25">
        <v>2173.89721907172</v>
      </c>
      <c r="J166" s="26">
        <v>0</v>
      </c>
      <c r="K166" s="25">
        <v>2173.89721907172</v>
      </c>
      <c r="L166" s="12">
        <v>2173.89721907172</v>
      </c>
      <c r="M166" s="13">
        <v>5195.2464337532547</v>
      </c>
      <c r="N166" s="14">
        <v>5379.1581575081209</v>
      </c>
      <c r="O166" s="15">
        <v>0</v>
      </c>
      <c r="P166" s="15">
        <v>0</v>
      </c>
      <c r="Q166" s="15">
        <v>0</v>
      </c>
      <c r="R166" s="15">
        <v>0</v>
      </c>
      <c r="S166" s="37">
        <v>2173.89721907172</v>
      </c>
      <c r="T166" s="37">
        <v>2173.89721907172</v>
      </c>
      <c r="U166" s="38">
        <v>2173.89721907172</v>
      </c>
      <c r="V166" s="27" t="str">
        <f>CONCATENATE("  ",VLOOKUP(D166,'[1]Fator Correção (Edu)'!A$1:AE$65536,31,0))</f>
        <v xml:space="preserve">  EXCLUSIVE</v>
      </c>
    </row>
    <row r="167" spans="1:22" ht="24.2" customHeight="1" x14ac:dyDescent="0.25">
      <c r="A167" s="2" t="e">
        <f>TRIM(C167&amp;B167&amp;#REF!)</f>
        <v>#REF!</v>
      </c>
      <c r="B167" s="39">
        <v>84819090</v>
      </c>
      <c r="C167" s="8" t="s">
        <v>24</v>
      </c>
      <c r="D167" s="21" t="s">
        <v>832</v>
      </c>
      <c r="E167" s="21"/>
      <c r="F167" s="36" t="s">
        <v>141</v>
      </c>
      <c r="G167" s="36" t="s">
        <v>833</v>
      </c>
      <c r="H167" s="24" t="s">
        <v>665</v>
      </c>
      <c r="I167" s="25">
        <v>1737.9560032549457</v>
      </c>
      <c r="J167" s="26">
        <v>0</v>
      </c>
      <c r="K167" s="25">
        <v>1737.9560032549457</v>
      </c>
      <c r="L167" s="12">
        <v>1737.9560032549457</v>
      </c>
      <c r="M167" s="13">
        <v>4156.1971470026037</v>
      </c>
      <c r="N167" s="14">
        <v>4303.3265260064964</v>
      </c>
      <c r="O167" s="15">
        <v>0</v>
      </c>
      <c r="P167" s="15">
        <v>0</v>
      </c>
      <c r="Q167" s="15">
        <v>0</v>
      </c>
      <c r="R167" s="15">
        <v>0</v>
      </c>
      <c r="S167" s="37">
        <v>1737.9560032549457</v>
      </c>
      <c r="T167" s="37">
        <v>1737.9560032549457</v>
      </c>
      <c r="U167" s="38">
        <v>1737.9560032549457</v>
      </c>
      <c r="V167" s="27" t="str">
        <f>CONCATENATE("  ",VLOOKUP(D167,'[1]Fator Correção (Edu)'!A$1:AE$65536,31,0))</f>
        <v xml:space="preserve">  EXCLUSIVE</v>
      </c>
    </row>
    <row r="168" spans="1:22" ht="24.75" customHeight="1" x14ac:dyDescent="0.25">
      <c r="A168" s="2" t="e">
        <f>TRIM(C168&amp;B168&amp;#REF!)</f>
        <v>#REF!</v>
      </c>
      <c r="B168" s="39">
        <v>84819090</v>
      </c>
      <c r="C168" s="8" t="s">
        <v>24</v>
      </c>
      <c r="D168" s="21" t="s">
        <v>834</v>
      </c>
      <c r="E168" s="21"/>
      <c r="F168" s="36" t="s">
        <v>591</v>
      </c>
      <c r="G168" s="36" t="s">
        <v>835</v>
      </c>
      <c r="H168" s="24" t="s">
        <v>665</v>
      </c>
      <c r="I168" s="25">
        <v>2089.3527599545941</v>
      </c>
      <c r="J168" s="26">
        <v>0</v>
      </c>
      <c r="K168" s="25">
        <v>2089.3527599545941</v>
      </c>
      <c r="L168" s="12">
        <v>2089.3527599545941</v>
      </c>
      <c r="M168" s="13">
        <v>4996.5377380388954</v>
      </c>
      <c r="N168" s="14">
        <v>5173.4151739654726</v>
      </c>
      <c r="O168" s="15">
        <v>0</v>
      </c>
      <c r="P168" s="15">
        <v>0</v>
      </c>
      <c r="Q168" s="15">
        <v>0</v>
      </c>
      <c r="R168" s="15">
        <v>0</v>
      </c>
      <c r="S168" s="37">
        <v>2089.3527599545941</v>
      </c>
      <c r="T168" s="37">
        <v>2089.3527599545941</v>
      </c>
      <c r="U168" s="38">
        <v>2089.3527599545941</v>
      </c>
      <c r="V168" s="27" t="str">
        <f>CONCATENATE("  ",VLOOKUP(D168,'[1]Fator Correção (Edu)'!A$1:AE$65536,31,0))</f>
        <v xml:space="preserve">  EXCLUSIVE</v>
      </c>
    </row>
    <row r="169" spans="1:22" ht="24.75" customHeight="1" x14ac:dyDescent="0.25">
      <c r="A169" s="2" t="e">
        <f>TRIM(C169&amp;B169&amp;#REF!)</f>
        <v>#REF!</v>
      </c>
      <c r="B169" s="39">
        <v>84819090</v>
      </c>
      <c r="C169" s="8" t="s">
        <v>24</v>
      </c>
      <c r="D169" s="21" t="s">
        <v>836</v>
      </c>
      <c r="E169" s="21"/>
      <c r="F169" s="36" t="s">
        <v>36</v>
      </c>
      <c r="G169" s="23" t="s">
        <v>837</v>
      </c>
      <c r="H169" s="24" t="s">
        <v>665</v>
      </c>
      <c r="I169" s="25">
        <v>2176.284664277151</v>
      </c>
      <c r="J169" s="26">
        <v>0</v>
      </c>
      <c r="K169" s="25">
        <v>2176.284664277151</v>
      </c>
      <c r="L169" s="12">
        <v>2176.284664277151</v>
      </c>
      <c r="M169" s="13">
        <v>5204.726810457184</v>
      </c>
      <c r="N169" s="14">
        <v>5388.9741395473693</v>
      </c>
      <c r="O169" s="15">
        <v>0</v>
      </c>
      <c r="P169" s="15">
        <v>0</v>
      </c>
      <c r="Q169" s="15">
        <v>0</v>
      </c>
      <c r="R169" s="15">
        <v>0</v>
      </c>
      <c r="S169" s="37">
        <v>2176.284664277151</v>
      </c>
      <c r="T169" s="37">
        <v>2176.284664277151</v>
      </c>
      <c r="U169" s="38">
        <v>2176.284664277151</v>
      </c>
      <c r="V169" s="27" t="str">
        <f>CONCATENATE("  ",VLOOKUP(D169,'[1]Fator Correção (Edu)'!A$1:AE$65536,31,0))</f>
        <v xml:space="preserve">  EXCLUSIVE</v>
      </c>
    </row>
    <row r="170" spans="1:22" ht="24.75" customHeight="1" x14ac:dyDescent="0.25">
      <c r="A170" s="2" t="e">
        <f>TRIM(C170&amp;B170&amp;#REF!)</f>
        <v>#REF!</v>
      </c>
      <c r="B170" s="39">
        <v>84819090</v>
      </c>
      <c r="C170" s="8" t="s">
        <v>24</v>
      </c>
      <c r="D170" s="21" t="s">
        <v>838</v>
      </c>
      <c r="E170" s="21"/>
      <c r="F170" s="36" t="s">
        <v>141</v>
      </c>
      <c r="G170" s="36" t="s">
        <v>839</v>
      </c>
      <c r="H170" s="24" t="s">
        <v>665</v>
      </c>
      <c r="I170" s="25">
        <v>1741.1274558156288</v>
      </c>
      <c r="J170" s="26">
        <v>0</v>
      </c>
      <c r="K170" s="25">
        <v>1741.1274558156288</v>
      </c>
      <c r="L170" s="12">
        <v>1741.1274558156288</v>
      </c>
      <c r="M170" s="13">
        <v>4163.7814483657467</v>
      </c>
      <c r="N170" s="14">
        <v>4311.1793116378949</v>
      </c>
      <c r="O170" s="15">
        <v>0</v>
      </c>
      <c r="P170" s="15">
        <v>0</v>
      </c>
      <c r="Q170" s="15">
        <v>0</v>
      </c>
      <c r="R170" s="15">
        <v>0</v>
      </c>
      <c r="S170" s="37">
        <v>1741.1274558156288</v>
      </c>
      <c r="T170" s="37">
        <v>1741.1274558156288</v>
      </c>
      <c r="U170" s="38">
        <v>1741.1274558156288</v>
      </c>
      <c r="V170" s="27" t="str">
        <f>CONCATENATE("  ",VLOOKUP(D170,'[1]Fator Correção (Edu)'!A$1:AE$65536,31,0))</f>
        <v xml:space="preserve">  EXCLUSIVE</v>
      </c>
    </row>
    <row r="171" spans="1:22" ht="24.75" customHeight="1" x14ac:dyDescent="0.25">
      <c r="A171" s="2" t="e">
        <f>TRIM(C171&amp;B171&amp;#REF!)</f>
        <v>#REF!</v>
      </c>
      <c r="B171" s="39">
        <v>84819090</v>
      </c>
      <c r="C171" s="8" t="s">
        <v>24</v>
      </c>
      <c r="D171" s="21" t="s">
        <v>840</v>
      </c>
      <c r="E171" s="21"/>
      <c r="F171" s="36" t="s">
        <v>591</v>
      </c>
      <c r="G171" s="36" t="s">
        <v>841</v>
      </c>
      <c r="H171" s="24" t="s">
        <v>665</v>
      </c>
      <c r="I171" s="25">
        <v>1902.871364010397</v>
      </c>
      <c r="J171" s="26">
        <v>0</v>
      </c>
      <c r="K171" s="25">
        <v>1902.871364010397</v>
      </c>
      <c r="L171" s="12">
        <v>1902.871364010397</v>
      </c>
      <c r="M171" s="13">
        <v>4550.5808178860607</v>
      </c>
      <c r="N171" s="14">
        <v>4711.6713788392281</v>
      </c>
      <c r="O171" s="15">
        <v>0</v>
      </c>
      <c r="P171" s="15">
        <v>0</v>
      </c>
      <c r="Q171" s="15">
        <v>0</v>
      </c>
      <c r="R171" s="15">
        <v>0</v>
      </c>
      <c r="S171" s="37">
        <v>1902.871364010397</v>
      </c>
      <c r="T171" s="37">
        <v>1902.871364010397</v>
      </c>
      <c r="U171" s="38">
        <v>1902.871364010397</v>
      </c>
      <c r="V171" s="27" t="str">
        <f>CONCATENATE("  ",VLOOKUP(D171,'[1]Fator Correção (Edu)'!A$1:AE$65536,31,0))</f>
        <v xml:space="preserve">  EXCLUSIVE</v>
      </c>
    </row>
    <row r="172" spans="1:22" ht="24.75" customHeight="1" x14ac:dyDescent="0.25">
      <c r="A172" s="2" t="e">
        <f>TRIM(C172&amp;B172&amp;#REF!)</f>
        <v>#REF!</v>
      </c>
      <c r="B172" s="39">
        <v>84819090</v>
      </c>
      <c r="C172" s="8" t="s">
        <v>24</v>
      </c>
      <c r="D172" s="21" t="s">
        <v>842</v>
      </c>
      <c r="E172" s="21"/>
      <c r="F172" s="36" t="s">
        <v>36</v>
      </c>
      <c r="G172" s="36" t="s">
        <v>843</v>
      </c>
      <c r="H172" s="24" t="s">
        <v>665</v>
      </c>
      <c r="I172" s="25">
        <v>1982.1578504276581</v>
      </c>
      <c r="J172" s="26">
        <v>0</v>
      </c>
      <c r="K172" s="25">
        <v>1982.1578504276581</v>
      </c>
      <c r="L172" s="12">
        <v>1982.1578504276581</v>
      </c>
      <c r="M172" s="13">
        <v>4740.1883519646481</v>
      </c>
      <c r="N172" s="14">
        <v>4907.9910196241972</v>
      </c>
      <c r="O172" s="15">
        <v>0</v>
      </c>
      <c r="P172" s="15">
        <v>0</v>
      </c>
      <c r="Q172" s="15">
        <v>0</v>
      </c>
      <c r="R172" s="15">
        <v>0</v>
      </c>
      <c r="S172" s="37">
        <v>1982.1578504276581</v>
      </c>
      <c r="T172" s="37">
        <v>1982.1578504276581</v>
      </c>
      <c r="U172" s="38">
        <v>1982.1578504276581</v>
      </c>
      <c r="V172" s="27" t="str">
        <f>CONCATENATE("  ",VLOOKUP(D172,'[1]Fator Correção (Edu)'!A$1:AE$65536,31,0))</f>
        <v xml:space="preserve">  EXCLUSIVE</v>
      </c>
    </row>
    <row r="173" spans="1:22" ht="24.75" customHeight="1" x14ac:dyDescent="0.25">
      <c r="A173" s="2" t="e">
        <f>TRIM(C173&amp;B173&amp;#REF!)</f>
        <v>#REF!</v>
      </c>
      <c r="B173" s="8">
        <v>84819090</v>
      </c>
      <c r="C173" s="8" t="s">
        <v>24</v>
      </c>
      <c r="D173" s="21" t="s">
        <v>844</v>
      </c>
      <c r="E173" s="21"/>
      <c r="F173" s="36" t="s">
        <v>141</v>
      </c>
      <c r="G173" s="36" t="s">
        <v>845</v>
      </c>
      <c r="H173" s="24" t="s">
        <v>665</v>
      </c>
      <c r="I173" s="25">
        <v>1585.7262803421265</v>
      </c>
      <c r="J173" s="26">
        <v>0</v>
      </c>
      <c r="K173" s="25">
        <v>1585.7262803421265</v>
      </c>
      <c r="L173" s="12">
        <v>1585.7262803421265</v>
      </c>
      <c r="M173" s="13">
        <v>3792.1506815717189</v>
      </c>
      <c r="N173" s="14">
        <v>3926.3928156993584</v>
      </c>
      <c r="O173" s="15">
        <v>0</v>
      </c>
      <c r="P173" s="15">
        <v>0</v>
      </c>
      <c r="Q173" s="15">
        <v>0</v>
      </c>
      <c r="R173" s="15">
        <v>0</v>
      </c>
      <c r="S173" s="37">
        <v>1585.7262803421265</v>
      </c>
      <c r="T173" s="37">
        <v>1585.7262803421265</v>
      </c>
      <c r="U173" s="38">
        <v>1585.7262803421265</v>
      </c>
      <c r="V173" s="27" t="str">
        <f>CONCATENATE("  ",VLOOKUP(D173,'[1]Fator Correção (Edu)'!A$1:AE$65536,31,0))</f>
        <v xml:space="preserve">  EXCLUSIVE</v>
      </c>
    </row>
    <row r="174" spans="1:22" ht="24.75" customHeight="1" x14ac:dyDescent="0.25">
      <c r="A174" s="2" t="e">
        <f>TRIM(C174&amp;B174&amp;#REF!)</f>
        <v>#REF!</v>
      </c>
      <c r="B174" s="8">
        <v>83025000</v>
      </c>
      <c r="C174" s="8" t="s">
        <v>24</v>
      </c>
      <c r="D174" s="21" t="s">
        <v>846</v>
      </c>
      <c r="E174" s="21"/>
      <c r="F174" s="36" t="s">
        <v>591</v>
      </c>
      <c r="G174" s="36" t="s">
        <v>847</v>
      </c>
      <c r="H174" s="24" t="s">
        <v>665</v>
      </c>
      <c r="I174" s="25">
        <v>578.50890408514101</v>
      </c>
      <c r="J174" s="26">
        <v>0</v>
      </c>
      <c r="K174" s="25">
        <v>578.50890408514101</v>
      </c>
      <c r="L174" s="12">
        <v>616.11198285067519</v>
      </c>
      <c r="M174" s="13">
        <v>1243.5236509043257</v>
      </c>
      <c r="N174" s="14">
        <v>1287.5443881463389</v>
      </c>
      <c r="O174" s="15">
        <v>0</v>
      </c>
      <c r="P174" s="15">
        <v>6.5000000000000002E-2</v>
      </c>
      <c r="Q174" s="15">
        <v>0</v>
      </c>
      <c r="R174" s="15">
        <v>0</v>
      </c>
      <c r="S174" s="37">
        <v>616.11198285067519</v>
      </c>
      <c r="T174" s="37">
        <v>616.11198285067519</v>
      </c>
      <c r="U174" s="38">
        <v>616.11198285067519</v>
      </c>
      <c r="V174" s="27" t="str">
        <f>CONCATENATE("  ",VLOOKUP(D174,'[1]Fator Correção (Edu)'!A$1:AE$65536,31,0))</f>
        <v xml:space="preserve">  EXCLUSIVE</v>
      </c>
    </row>
    <row r="175" spans="1:22" ht="24.75" customHeight="1" x14ac:dyDescent="0.25">
      <c r="A175" s="2" t="e">
        <f>TRIM(C175&amp;B175&amp;#REF!)</f>
        <v>#REF!</v>
      </c>
      <c r="B175" s="8">
        <v>83025000</v>
      </c>
      <c r="C175" s="8" t="s">
        <v>24</v>
      </c>
      <c r="D175" s="21" t="s">
        <v>848</v>
      </c>
      <c r="E175" s="21"/>
      <c r="F175" s="36" t="s">
        <v>36</v>
      </c>
      <c r="G175" s="36" t="s">
        <v>849</v>
      </c>
      <c r="H175" s="24" t="s">
        <v>665</v>
      </c>
      <c r="I175" s="25">
        <v>602.62040859155718</v>
      </c>
      <c r="J175" s="26">
        <v>0</v>
      </c>
      <c r="K175" s="25">
        <v>602.62040859155718</v>
      </c>
      <c r="L175" s="12">
        <v>641.79073515000835</v>
      </c>
      <c r="M175" s="13">
        <v>1295.3439503522673</v>
      </c>
      <c r="N175" s="14">
        <v>1341.1991261947376</v>
      </c>
      <c r="O175" s="15">
        <v>0</v>
      </c>
      <c r="P175" s="15">
        <v>6.5000000000000002E-2</v>
      </c>
      <c r="Q175" s="15">
        <v>0</v>
      </c>
      <c r="R175" s="15">
        <v>0</v>
      </c>
      <c r="S175" s="37">
        <v>641.79073515000835</v>
      </c>
      <c r="T175" s="37">
        <v>641.79073515000835</v>
      </c>
      <c r="U175" s="38">
        <v>641.79073515000835</v>
      </c>
      <c r="V175" s="27" t="str">
        <f>CONCATENATE("  ",VLOOKUP(D175,'[1]Fator Correção (Edu)'!A$1:AE$65536,31,0))</f>
        <v xml:space="preserve">  EXCLUSIVE</v>
      </c>
    </row>
    <row r="176" spans="1:22" ht="24.75" customHeight="1" x14ac:dyDescent="0.25">
      <c r="A176" s="2" t="e">
        <f>TRIM(C176&amp;B176&amp;#REF!)</f>
        <v>#REF!</v>
      </c>
      <c r="B176" s="8">
        <v>83025000</v>
      </c>
      <c r="C176" s="8" t="s">
        <v>24</v>
      </c>
      <c r="D176" s="21" t="s">
        <v>850</v>
      </c>
      <c r="E176" s="21"/>
      <c r="F176" s="36" t="s">
        <v>141</v>
      </c>
      <c r="G176" s="36" t="s">
        <v>851</v>
      </c>
      <c r="H176" s="24" t="s">
        <v>665</v>
      </c>
      <c r="I176" s="25">
        <v>482.09075340428421</v>
      </c>
      <c r="J176" s="26">
        <v>0</v>
      </c>
      <c r="K176" s="25">
        <v>482.09075340428421</v>
      </c>
      <c r="L176" s="12">
        <v>513.42665237556264</v>
      </c>
      <c r="M176" s="13">
        <v>1036.2697090869383</v>
      </c>
      <c r="N176" s="14">
        <v>1072.9536567886159</v>
      </c>
      <c r="O176" s="15">
        <v>0</v>
      </c>
      <c r="P176" s="15">
        <v>6.5000000000000002E-2</v>
      </c>
      <c r="Q176" s="15">
        <v>0</v>
      </c>
      <c r="R176" s="15">
        <v>0</v>
      </c>
      <c r="S176" s="37">
        <v>513.42665237556264</v>
      </c>
      <c r="T176" s="37">
        <v>513.42665237556264</v>
      </c>
      <c r="U176" s="38">
        <v>513.42665237556264</v>
      </c>
      <c r="V176" s="27" t="str">
        <f>CONCATENATE("  ",VLOOKUP(D176,'[1]Fator Correção (Edu)'!A$1:AE$65536,31,0))</f>
        <v xml:space="preserve">  EXCLUSIVE</v>
      </c>
    </row>
    <row r="177" spans="1:22" ht="24.75" customHeight="1" x14ac:dyDescent="0.25">
      <c r="A177" s="2" t="e">
        <f>TRIM(C177&amp;B177&amp;#REF!)</f>
        <v>#REF!</v>
      </c>
      <c r="B177" s="8">
        <v>83025000</v>
      </c>
      <c r="C177" s="8" t="s">
        <v>24</v>
      </c>
      <c r="D177" s="21" t="s">
        <v>852</v>
      </c>
      <c r="E177" s="21"/>
      <c r="F177" s="36" t="s">
        <v>521</v>
      </c>
      <c r="G177" s="36" t="s">
        <v>853</v>
      </c>
      <c r="H177" s="24" t="s">
        <v>665</v>
      </c>
      <c r="I177" s="25">
        <v>626.29276124360797</v>
      </c>
      <c r="J177" s="26">
        <v>0</v>
      </c>
      <c r="K177" s="25">
        <v>626.29276124360797</v>
      </c>
      <c r="L177" s="12">
        <v>667.00179072444246</v>
      </c>
      <c r="M177" s="13">
        <v>1347.1506218130196</v>
      </c>
      <c r="N177" s="14">
        <v>1394.8397538252007</v>
      </c>
      <c r="O177" s="15">
        <v>0</v>
      </c>
      <c r="P177" s="15">
        <v>6.5000000000000002E-2</v>
      </c>
      <c r="Q177" s="15">
        <v>0</v>
      </c>
      <c r="R177" s="15">
        <v>0</v>
      </c>
      <c r="S177" s="37">
        <v>667.00179072444246</v>
      </c>
      <c r="T177" s="37">
        <v>667.00179072444246</v>
      </c>
      <c r="U177" s="38">
        <v>667.00179072444246</v>
      </c>
      <c r="V177" s="27" t="str">
        <f>CONCATENATE("  ",VLOOKUP(D177,'[1]Fator Correção (Edu)'!A$1:AE$65536,31,0))</f>
        <v xml:space="preserve">  EXCLUSIVE</v>
      </c>
    </row>
    <row r="178" spans="1:22" ht="24.75" customHeight="1" x14ac:dyDescent="0.25">
      <c r="A178" s="2" t="e">
        <f>TRIM(C178&amp;B178&amp;#REF!)</f>
        <v>#REF!</v>
      </c>
      <c r="B178" s="8">
        <v>83025000</v>
      </c>
      <c r="C178" s="8" t="s">
        <v>24</v>
      </c>
      <c r="D178" s="21" t="s">
        <v>854</v>
      </c>
      <c r="E178" s="21"/>
      <c r="F178" s="36" t="s">
        <v>591</v>
      </c>
      <c r="G178" s="36" t="s">
        <v>855</v>
      </c>
      <c r="H178" s="24" t="s">
        <v>665</v>
      </c>
      <c r="I178" s="25">
        <v>641.19637510949815</v>
      </c>
      <c r="J178" s="26">
        <v>0</v>
      </c>
      <c r="K178" s="25">
        <v>641.19637510949815</v>
      </c>
      <c r="L178" s="12">
        <v>682.87413949161555</v>
      </c>
      <c r="M178" s="13">
        <v>1378.2724028832497</v>
      </c>
      <c r="N178" s="14">
        <v>1427.0632459453168</v>
      </c>
      <c r="O178" s="15">
        <v>0</v>
      </c>
      <c r="P178" s="15">
        <v>6.5000000000000002E-2</v>
      </c>
      <c r="Q178" s="15">
        <v>0</v>
      </c>
      <c r="R178" s="15">
        <v>0</v>
      </c>
      <c r="S178" s="37">
        <v>682.87413949161555</v>
      </c>
      <c r="T178" s="37">
        <v>682.87413949161555</v>
      </c>
      <c r="U178" s="38">
        <v>682.87413949161555</v>
      </c>
      <c r="V178" s="27" t="str">
        <f>CONCATENATE("  ",VLOOKUP(D178,'[1]Fator Correção (Edu)'!A$1:AE$65536,31,0))</f>
        <v xml:space="preserve">  EXCLUSIVE</v>
      </c>
    </row>
    <row r="179" spans="1:22" ht="24.75" customHeight="1" x14ac:dyDescent="0.25">
      <c r="A179" s="2" t="e">
        <f>TRIM(C179&amp;B179&amp;#REF!)</f>
        <v>#REF!</v>
      </c>
      <c r="B179" s="8">
        <v>83025000</v>
      </c>
      <c r="C179" s="8" t="s">
        <v>24</v>
      </c>
      <c r="D179" s="21" t="s">
        <v>856</v>
      </c>
      <c r="E179" s="21"/>
      <c r="F179" s="36" t="s">
        <v>36</v>
      </c>
      <c r="G179" s="36" t="s">
        <v>857</v>
      </c>
      <c r="H179" s="24" t="s">
        <v>665</v>
      </c>
      <c r="I179" s="25">
        <v>667.91861625827278</v>
      </c>
      <c r="J179" s="26">
        <v>0</v>
      </c>
      <c r="K179" s="25">
        <v>667.91861625827278</v>
      </c>
      <c r="L179" s="12">
        <v>711.3333263150605</v>
      </c>
      <c r="M179" s="13">
        <v>1435.7068196986897</v>
      </c>
      <c r="N179" s="14">
        <v>1486.5308411160236</v>
      </c>
      <c r="O179" s="15">
        <v>0</v>
      </c>
      <c r="P179" s="15">
        <v>6.5000000000000002E-2</v>
      </c>
      <c r="Q179" s="15">
        <v>0</v>
      </c>
      <c r="R179" s="15">
        <v>0</v>
      </c>
      <c r="S179" s="37">
        <v>711.3333263150605</v>
      </c>
      <c r="T179" s="37">
        <v>711.3333263150605</v>
      </c>
      <c r="U179" s="38">
        <v>711.3333263150605</v>
      </c>
      <c r="V179" s="27" t="str">
        <f>CONCATENATE("  ",VLOOKUP(D179,'[1]Fator Correção (Edu)'!A$1:AE$65536,31,0))</f>
        <v xml:space="preserve">  EXCLUSIVE</v>
      </c>
    </row>
    <row r="180" spans="1:22" ht="24.75" customHeight="1" x14ac:dyDescent="0.25">
      <c r="A180" s="2" t="e">
        <f>TRIM(C180&amp;B180&amp;#REF!)</f>
        <v>#REF!</v>
      </c>
      <c r="B180" s="8">
        <v>83025000</v>
      </c>
      <c r="C180" s="8" t="s">
        <v>24</v>
      </c>
      <c r="D180" s="21" t="s">
        <v>858</v>
      </c>
      <c r="E180" s="21"/>
      <c r="F180" s="36" t="s">
        <v>141</v>
      </c>
      <c r="G180" s="36" t="s">
        <v>859</v>
      </c>
      <c r="H180" s="24" t="s">
        <v>665</v>
      </c>
      <c r="I180" s="25">
        <v>534.33031259124823</v>
      </c>
      <c r="J180" s="26">
        <v>0</v>
      </c>
      <c r="K180" s="25">
        <v>534.33031259124823</v>
      </c>
      <c r="L180" s="12">
        <v>569.06178290967932</v>
      </c>
      <c r="M180" s="13">
        <v>1148.5603357360417</v>
      </c>
      <c r="N180" s="14">
        <v>1189.2193716210977</v>
      </c>
      <c r="O180" s="15">
        <v>0</v>
      </c>
      <c r="P180" s="15">
        <v>6.5000000000000002E-2</v>
      </c>
      <c r="Q180" s="15">
        <v>0</v>
      </c>
      <c r="R180" s="15">
        <v>0</v>
      </c>
      <c r="S180" s="37">
        <v>569.06178290967932</v>
      </c>
      <c r="T180" s="37">
        <v>569.06178290967932</v>
      </c>
      <c r="U180" s="38">
        <v>569.06178290967932</v>
      </c>
      <c r="V180" s="27" t="str">
        <f>CONCATENATE("  ",VLOOKUP(D180,'[1]Fator Correção (Edu)'!A$1:AE$65536,31,0))</f>
        <v xml:space="preserve">  EXCLUSIVE</v>
      </c>
    </row>
    <row r="181" spans="1:22" ht="24.75" customHeight="1" x14ac:dyDescent="0.25">
      <c r="A181" s="2" t="e">
        <f>TRIM(C181&amp;B181&amp;#REF!)</f>
        <v>#REF!</v>
      </c>
      <c r="B181" s="8">
        <v>83025000</v>
      </c>
      <c r="C181" s="8" t="s">
        <v>24</v>
      </c>
      <c r="D181" s="21" t="s">
        <v>860</v>
      </c>
      <c r="E181" s="21"/>
      <c r="F181" s="36" t="s">
        <v>521</v>
      </c>
      <c r="G181" s="36" t="s">
        <v>861</v>
      </c>
      <c r="H181" s="24" t="s">
        <v>665</v>
      </c>
      <c r="I181" s="25">
        <v>694.39049247941057</v>
      </c>
      <c r="J181" s="26">
        <v>0</v>
      </c>
      <c r="K181" s="25">
        <v>694.39049247941057</v>
      </c>
      <c r="L181" s="12">
        <v>739.52587449057228</v>
      </c>
      <c r="M181" s="13">
        <v>1493.1284364568544</v>
      </c>
      <c r="N181" s="14">
        <v>1545.9851831074272</v>
      </c>
      <c r="O181" s="15">
        <v>0</v>
      </c>
      <c r="P181" s="15">
        <v>6.5000000000000002E-2</v>
      </c>
      <c r="Q181" s="15">
        <v>0</v>
      </c>
      <c r="R181" s="15">
        <v>0</v>
      </c>
      <c r="S181" s="37">
        <v>739.52587449057228</v>
      </c>
      <c r="T181" s="37">
        <v>739.52587449057228</v>
      </c>
      <c r="U181" s="38">
        <v>739.52587449057228</v>
      </c>
      <c r="V181" s="27" t="str">
        <f>CONCATENATE("  ",VLOOKUP(D181,'[1]Fator Correção (Edu)'!A$1:AE$65536,31,0))</f>
        <v xml:space="preserve">  EXCLUSIVE</v>
      </c>
    </row>
    <row r="182" spans="1:22" ht="24.75" customHeight="1" x14ac:dyDescent="0.25">
      <c r="A182" s="2" t="e">
        <f>TRIM(C182&amp;B182&amp;#REF!)</f>
        <v>#REF!</v>
      </c>
      <c r="B182" s="8">
        <v>83025000</v>
      </c>
      <c r="C182" s="8" t="s">
        <v>24</v>
      </c>
      <c r="D182" s="21" t="s">
        <v>862</v>
      </c>
      <c r="E182" s="21"/>
      <c r="F182" s="36" t="s">
        <v>591</v>
      </c>
      <c r="G182" s="36" t="s">
        <v>863</v>
      </c>
      <c r="H182" s="24" t="s">
        <v>665</v>
      </c>
      <c r="I182" s="25">
        <v>368.83560383315393</v>
      </c>
      <c r="J182" s="26">
        <v>0</v>
      </c>
      <c r="K182" s="25">
        <v>368.83560383315393</v>
      </c>
      <c r="L182" s="12">
        <v>392.80991808230891</v>
      </c>
      <c r="M182" s="13">
        <v>792.82409211562197</v>
      </c>
      <c r="N182" s="14">
        <v>820.89006497651508</v>
      </c>
      <c r="O182" s="15">
        <v>0</v>
      </c>
      <c r="P182" s="15">
        <v>6.5000000000000002E-2</v>
      </c>
      <c r="Q182" s="15">
        <v>0</v>
      </c>
      <c r="R182" s="15">
        <v>0</v>
      </c>
      <c r="S182" s="37">
        <v>392.80991808230891</v>
      </c>
      <c r="T182" s="37">
        <v>392.80991808230891</v>
      </c>
      <c r="U182" s="38">
        <v>392.80991808230891</v>
      </c>
      <c r="V182" s="27" t="str">
        <f>CONCATENATE("  ",VLOOKUP(D182,'[1]Fator Correção (Edu)'!A$1:AE$65536,31,0))</f>
        <v xml:space="preserve">  EXCLUSIVE</v>
      </c>
    </row>
    <row r="183" spans="1:22" ht="24.75" customHeight="1" x14ac:dyDescent="0.25">
      <c r="A183" s="2" t="e">
        <f>TRIM(C183&amp;B183&amp;#REF!)</f>
        <v>#REF!</v>
      </c>
      <c r="B183" s="8">
        <v>83025000</v>
      </c>
      <c r="C183" s="8" t="s">
        <v>24</v>
      </c>
      <c r="D183" s="21" t="s">
        <v>864</v>
      </c>
      <c r="E183" s="21"/>
      <c r="F183" s="36" t="s">
        <v>36</v>
      </c>
      <c r="G183" s="36" t="s">
        <v>865</v>
      </c>
      <c r="H183" s="24" t="s">
        <v>665</v>
      </c>
      <c r="I183" s="25">
        <v>384.20588153137737</v>
      </c>
      <c r="J183" s="26">
        <v>0</v>
      </c>
      <c r="K183" s="25">
        <v>384.20588153137737</v>
      </c>
      <c r="L183" s="12">
        <v>409.17926383091691</v>
      </c>
      <c r="M183" s="13">
        <v>825.85725868604595</v>
      </c>
      <c r="N183" s="14">
        <v>855.09260564353212</v>
      </c>
      <c r="O183" s="15">
        <v>0</v>
      </c>
      <c r="P183" s="15">
        <v>6.5000000000000002E-2</v>
      </c>
      <c r="Q183" s="15">
        <v>0</v>
      </c>
      <c r="R183" s="15">
        <v>0</v>
      </c>
      <c r="S183" s="37">
        <v>409.17926383091691</v>
      </c>
      <c r="T183" s="37">
        <v>409.17926383091691</v>
      </c>
      <c r="U183" s="38">
        <v>409.17926383091691</v>
      </c>
      <c r="V183" s="27" t="str">
        <f>CONCATENATE("  ",VLOOKUP(D183,'[1]Fator Correção (Edu)'!A$1:AE$65536,31,0))</f>
        <v xml:space="preserve">  EXCLUSIVE</v>
      </c>
    </row>
    <row r="184" spans="1:22" ht="24.75" customHeight="1" x14ac:dyDescent="0.25">
      <c r="A184" s="2" t="e">
        <f>TRIM(C184&amp;B184&amp;#REF!)</f>
        <v>#REF!</v>
      </c>
      <c r="B184" s="8">
        <v>83025000</v>
      </c>
      <c r="C184" s="8" t="s">
        <v>24</v>
      </c>
      <c r="D184" s="21" t="s">
        <v>866</v>
      </c>
      <c r="E184" s="21"/>
      <c r="F184" s="36" t="s">
        <v>141</v>
      </c>
      <c r="G184" s="36" t="s">
        <v>867</v>
      </c>
      <c r="H184" s="24" t="s">
        <v>665</v>
      </c>
      <c r="I184" s="25">
        <v>307.36300319429506</v>
      </c>
      <c r="J184" s="26">
        <v>0</v>
      </c>
      <c r="K184" s="25">
        <v>307.36300319429506</v>
      </c>
      <c r="L184" s="12">
        <v>327.34159840192422</v>
      </c>
      <c r="M184" s="13">
        <v>660.68674342968495</v>
      </c>
      <c r="N184" s="14">
        <v>684.0750541470959</v>
      </c>
      <c r="O184" s="15">
        <v>0</v>
      </c>
      <c r="P184" s="15">
        <v>6.5000000000000002E-2</v>
      </c>
      <c r="Q184" s="15">
        <v>0</v>
      </c>
      <c r="R184" s="15">
        <v>0</v>
      </c>
      <c r="S184" s="37">
        <v>327.34159840192422</v>
      </c>
      <c r="T184" s="37">
        <v>327.34159840192422</v>
      </c>
      <c r="U184" s="38">
        <v>327.34159840192422</v>
      </c>
      <c r="V184" s="27" t="str">
        <f>CONCATENATE("  ",VLOOKUP(D184,'[1]Fator Correção (Edu)'!A$1:AE$65536,31,0))</f>
        <v xml:space="preserve">  EXCLUSIVE</v>
      </c>
    </row>
    <row r="185" spans="1:22" ht="24.75" customHeight="1" x14ac:dyDescent="0.25">
      <c r="A185" s="2" t="e">
        <f>TRIM(C185&amp;B185&amp;#REF!)</f>
        <v>#REF!</v>
      </c>
      <c r="B185" s="8">
        <v>83025000</v>
      </c>
      <c r="C185" s="8" t="s">
        <v>24</v>
      </c>
      <c r="D185" s="21" t="s">
        <v>868</v>
      </c>
      <c r="E185" s="21"/>
      <c r="F185" s="36" t="s">
        <v>521</v>
      </c>
      <c r="G185" s="36" t="s">
        <v>869</v>
      </c>
      <c r="H185" s="24" t="s">
        <v>665</v>
      </c>
      <c r="I185" s="25">
        <v>399.3470521406478</v>
      </c>
      <c r="J185" s="26">
        <v>0</v>
      </c>
      <c r="K185" s="25">
        <v>399.3470521406478</v>
      </c>
      <c r="L185" s="12">
        <v>425.3046105297899</v>
      </c>
      <c r="M185" s="13">
        <v>858.89276645859013</v>
      </c>
      <c r="N185" s="14">
        <v>889.29757039122433</v>
      </c>
      <c r="O185" s="15">
        <v>0</v>
      </c>
      <c r="P185" s="15">
        <v>6.5000000000000002E-2</v>
      </c>
      <c r="Q185" s="15">
        <v>0</v>
      </c>
      <c r="R185" s="15">
        <v>0</v>
      </c>
      <c r="S185" s="37">
        <v>425.3046105297899</v>
      </c>
      <c r="T185" s="37">
        <v>425.3046105297899</v>
      </c>
      <c r="U185" s="38">
        <v>425.3046105297899</v>
      </c>
      <c r="V185" s="27" t="str">
        <f>CONCATENATE("  ",VLOOKUP(D185,'[1]Fator Correção (Edu)'!A$1:AE$65536,31,0))</f>
        <v xml:space="preserve">  EXCLUSIVE</v>
      </c>
    </row>
    <row r="186" spans="1:22" ht="24.75" customHeight="1" x14ac:dyDescent="0.25">
      <c r="A186" s="2" t="e">
        <f>TRIM(C186&amp;B186&amp;#REF!)</f>
        <v>#REF!</v>
      </c>
      <c r="B186" s="8">
        <v>83025000</v>
      </c>
      <c r="C186" s="8" t="s">
        <v>24</v>
      </c>
      <c r="D186" s="21" t="s">
        <v>870</v>
      </c>
      <c r="E186" s="21"/>
      <c r="F186" s="36" t="s">
        <v>591</v>
      </c>
      <c r="G186" s="36" t="s">
        <v>871</v>
      </c>
      <c r="H186" s="24" t="s">
        <v>665</v>
      </c>
      <c r="I186" s="25">
        <v>252.98103785669969</v>
      </c>
      <c r="J186" s="26">
        <v>0</v>
      </c>
      <c r="K186" s="25">
        <v>252.98103785669969</v>
      </c>
      <c r="L186" s="12">
        <v>269.42480531738516</v>
      </c>
      <c r="M186" s="13">
        <v>543.79094527960774</v>
      </c>
      <c r="N186" s="14">
        <v>563.04114474250594</v>
      </c>
      <c r="O186" s="15">
        <v>0</v>
      </c>
      <c r="P186" s="15">
        <v>6.5000000000000002E-2</v>
      </c>
      <c r="Q186" s="15">
        <v>0</v>
      </c>
      <c r="R186" s="15">
        <v>0</v>
      </c>
      <c r="S186" s="37">
        <v>269.42480531738516</v>
      </c>
      <c r="T186" s="37">
        <v>269.42480531738516</v>
      </c>
      <c r="U186" s="38">
        <v>269.42480531738516</v>
      </c>
      <c r="V186" s="27" t="str">
        <f>CONCATENATE("  ",VLOOKUP(D186,'[1]Fator Correção (Edu)'!A$1:AE$65536,31,0))</f>
        <v xml:space="preserve">  EXCLUSIVE</v>
      </c>
    </row>
    <row r="187" spans="1:22" ht="24.75" customHeight="1" x14ac:dyDescent="0.25">
      <c r="A187" s="2" t="e">
        <f>TRIM(C187&amp;B187&amp;#REF!)</f>
        <v>#REF!</v>
      </c>
      <c r="B187" s="8">
        <v>83025000</v>
      </c>
      <c r="C187" s="8" t="s">
        <v>24</v>
      </c>
      <c r="D187" s="21" t="s">
        <v>872</v>
      </c>
      <c r="E187" s="21"/>
      <c r="F187" s="36" t="s">
        <v>36</v>
      </c>
      <c r="G187" s="36" t="s">
        <v>873</v>
      </c>
      <c r="H187" s="24" t="s">
        <v>665</v>
      </c>
      <c r="I187" s="25">
        <v>263.52493232431959</v>
      </c>
      <c r="J187" s="26">
        <v>0</v>
      </c>
      <c r="K187" s="25">
        <v>263.52493232431959</v>
      </c>
      <c r="L187" s="12">
        <v>280.65405292540038</v>
      </c>
      <c r="M187" s="13">
        <v>566.45139548528289</v>
      </c>
      <c r="N187" s="14">
        <v>586.50377488546201</v>
      </c>
      <c r="O187" s="15">
        <v>0</v>
      </c>
      <c r="P187" s="15">
        <v>6.5000000000000002E-2</v>
      </c>
      <c r="Q187" s="15">
        <v>0</v>
      </c>
      <c r="R187" s="15">
        <v>0</v>
      </c>
      <c r="S187" s="37">
        <v>280.65405292540038</v>
      </c>
      <c r="T187" s="37">
        <v>280.65405292540038</v>
      </c>
      <c r="U187" s="38">
        <v>280.65405292540038</v>
      </c>
      <c r="V187" s="27" t="str">
        <f>CONCATENATE("  ",VLOOKUP(D187,'[1]Fator Correção (Edu)'!A$1:AE$65536,31,0))</f>
        <v xml:space="preserve">  EXCLUSIVE</v>
      </c>
    </row>
    <row r="188" spans="1:22" ht="24.75" customHeight="1" x14ac:dyDescent="0.25">
      <c r="A188" s="2" t="e">
        <f>TRIM(C188&amp;B188&amp;#REF!)</f>
        <v>#REF!</v>
      </c>
      <c r="B188" s="8">
        <v>83025000</v>
      </c>
      <c r="C188" s="8" t="s">
        <v>24</v>
      </c>
      <c r="D188" s="21" t="s">
        <v>874</v>
      </c>
      <c r="E188" s="21"/>
      <c r="F188" s="36" t="s">
        <v>141</v>
      </c>
      <c r="G188" s="36" t="s">
        <v>875</v>
      </c>
      <c r="H188" s="24" t="s">
        <v>665</v>
      </c>
      <c r="I188" s="25">
        <v>210.81753154724979</v>
      </c>
      <c r="J188" s="26">
        <v>0</v>
      </c>
      <c r="K188" s="25">
        <v>210.81753154724979</v>
      </c>
      <c r="L188" s="12">
        <v>224.52067109782104</v>
      </c>
      <c r="M188" s="13">
        <v>453.15912106633988</v>
      </c>
      <c r="N188" s="14">
        <v>469.20095395208835</v>
      </c>
      <c r="O188" s="15">
        <v>0</v>
      </c>
      <c r="P188" s="15">
        <v>6.5000000000000002E-2</v>
      </c>
      <c r="Q188" s="15">
        <v>0</v>
      </c>
      <c r="R188" s="15">
        <v>0</v>
      </c>
      <c r="S188" s="37">
        <v>224.52067109782104</v>
      </c>
      <c r="T188" s="37">
        <v>224.52067109782104</v>
      </c>
      <c r="U188" s="38">
        <v>224.52067109782104</v>
      </c>
      <c r="V188" s="27" t="str">
        <f>CONCATENATE("  ",VLOOKUP(D188,'[1]Fator Correção (Edu)'!A$1:AE$65536,31,0))</f>
        <v xml:space="preserve">  EXCLUSIVE</v>
      </c>
    </row>
    <row r="189" spans="1:22" ht="24.75" customHeight="1" x14ac:dyDescent="0.25">
      <c r="A189" s="2" t="e">
        <f>TRIM(C189&amp;B189&amp;#REF!)</f>
        <v>#REF!</v>
      </c>
      <c r="B189" s="8">
        <v>83025000</v>
      </c>
      <c r="C189" s="8" t="s">
        <v>24</v>
      </c>
      <c r="D189" s="21" t="s">
        <v>876</v>
      </c>
      <c r="E189" s="21"/>
      <c r="F189" s="36" t="s">
        <v>521</v>
      </c>
      <c r="G189" s="23" t="s">
        <v>877</v>
      </c>
      <c r="H189" s="24" t="s">
        <v>665</v>
      </c>
      <c r="I189" s="25">
        <v>273.91852310754354</v>
      </c>
      <c r="J189" s="26">
        <v>0</v>
      </c>
      <c r="K189" s="25">
        <v>273.91852310754354</v>
      </c>
      <c r="L189" s="12">
        <v>291.72322710953387</v>
      </c>
      <c r="M189" s="13">
        <v>589.1068573862425</v>
      </c>
      <c r="N189" s="14">
        <v>609.96124013771555</v>
      </c>
      <c r="O189" s="15">
        <v>0</v>
      </c>
      <c r="P189" s="15">
        <v>6.5000000000000002E-2</v>
      </c>
      <c r="Q189" s="15">
        <v>0</v>
      </c>
      <c r="R189" s="15">
        <v>0</v>
      </c>
      <c r="S189" s="37">
        <v>291.72322710953387</v>
      </c>
      <c r="T189" s="37">
        <v>291.72322710953387</v>
      </c>
      <c r="U189" s="38">
        <v>291.72322710953387</v>
      </c>
      <c r="V189" s="27" t="str">
        <f>CONCATENATE("  ",VLOOKUP(D189,'[1]Fator Correção (Edu)'!A$1:AE$65536,31,0))</f>
        <v xml:space="preserve">  EXCLUSIVE</v>
      </c>
    </row>
    <row r="190" spans="1:22" ht="37.35" customHeight="1" x14ac:dyDescent="0.25">
      <c r="A190" s="2" t="e">
        <f>TRIM(C190&amp;B190&amp;#REF!)</f>
        <v>#REF!</v>
      </c>
      <c r="B190" s="39">
        <v>74182000</v>
      </c>
      <c r="C190" s="8" t="s">
        <v>24</v>
      </c>
      <c r="D190" s="21" t="s">
        <v>878</v>
      </c>
      <c r="E190" s="21"/>
      <c r="F190" s="36" t="s">
        <v>591</v>
      </c>
      <c r="G190" s="36" t="s">
        <v>879</v>
      </c>
      <c r="H190" s="24" t="s">
        <v>665</v>
      </c>
      <c r="I190" s="25">
        <v>514.64702542204543</v>
      </c>
      <c r="J190" s="26">
        <v>0</v>
      </c>
      <c r="K190" s="25">
        <v>514.64702542204543</v>
      </c>
      <c r="L190" s="12">
        <v>548.09908207447836</v>
      </c>
      <c r="M190" s="13">
        <v>1261.3410154774203</v>
      </c>
      <c r="N190" s="14">
        <v>1305.9924874253211</v>
      </c>
      <c r="O190" s="15">
        <v>0</v>
      </c>
      <c r="P190" s="15">
        <v>6.5000000000000002E-2</v>
      </c>
      <c r="Q190" s="15">
        <v>0</v>
      </c>
      <c r="R190" s="15">
        <v>0</v>
      </c>
      <c r="S190" s="37">
        <v>548.09908207447836</v>
      </c>
      <c r="T190" s="37">
        <v>548.09908207447836</v>
      </c>
      <c r="U190" s="38">
        <v>548.09908207447836</v>
      </c>
      <c r="V190" s="27" t="str">
        <f>CONCATENATE("  ",VLOOKUP(D190,'[1]Fator Correção (Edu)'!A$1:AE$65536,31,0))</f>
        <v xml:space="preserve">  EXCLUSIVE</v>
      </c>
    </row>
    <row r="191" spans="1:22" ht="37.35" customHeight="1" x14ac:dyDescent="0.25">
      <c r="A191" s="2" t="e">
        <f>TRIM(C191&amp;B191&amp;#REF!)</f>
        <v>#REF!</v>
      </c>
      <c r="B191" s="39">
        <v>74182000</v>
      </c>
      <c r="C191" s="8" t="s">
        <v>24</v>
      </c>
      <c r="D191" s="21" t="s">
        <v>880</v>
      </c>
      <c r="E191" s="21"/>
      <c r="F191" s="36" t="s">
        <v>141</v>
      </c>
      <c r="G191" s="36" t="s">
        <v>881</v>
      </c>
      <c r="H191" s="24" t="s">
        <v>665</v>
      </c>
      <c r="I191" s="25">
        <v>428.87252118503784</v>
      </c>
      <c r="J191" s="26">
        <v>0</v>
      </c>
      <c r="K191" s="25">
        <v>428.87252118503784</v>
      </c>
      <c r="L191" s="12">
        <v>456.74923506206528</v>
      </c>
      <c r="M191" s="13">
        <v>1051.1175128978502</v>
      </c>
      <c r="N191" s="14">
        <v>1088.3270728544342</v>
      </c>
      <c r="O191" s="15">
        <v>0</v>
      </c>
      <c r="P191" s="15">
        <v>6.5000000000000002E-2</v>
      </c>
      <c r="Q191" s="15">
        <v>0</v>
      </c>
      <c r="R191" s="15">
        <v>0</v>
      </c>
      <c r="S191" s="37">
        <v>456.74923506206528</v>
      </c>
      <c r="T191" s="37">
        <v>456.74923506206528</v>
      </c>
      <c r="U191" s="38">
        <v>456.74923506206528</v>
      </c>
      <c r="V191" s="27" t="str">
        <f>CONCATENATE("  ",VLOOKUP(D191,'[1]Fator Correção (Edu)'!A$1:AE$65536,31,0))</f>
        <v xml:space="preserve">  EXCLUSIVE</v>
      </c>
    </row>
    <row r="192" spans="1:22" ht="24.75" customHeight="1" x14ac:dyDescent="0.25">
      <c r="A192" s="2" t="e">
        <f>TRIM(C192&amp;B192&amp;#REF!)</f>
        <v>#REF!</v>
      </c>
      <c r="B192" s="8">
        <v>74182000</v>
      </c>
      <c r="C192" s="8" t="s">
        <v>24</v>
      </c>
      <c r="D192" s="21" t="s">
        <v>882</v>
      </c>
      <c r="E192" s="21"/>
      <c r="F192" s="36" t="s">
        <v>141</v>
      </c>
      <c r="G192" s="36" t="s">
        <v>881</v>
      </c>
      <c r="H192" s="24" t="s">
        <v>665</v>
      </c>
      <c r="I192" s="25">
        <v>450.72157338733439</v>
      </c>
      <c r="J192" s="26">
        <v>0</v>
      </c>
      <c r="K192" s="25">
        <v>450.72157338733439</v>
      </c>
      <c r="L192" s="12">
        <v>480.01847565751115</v>
      </c>
      <c r="M192" s="13">
        <v>1051.1204227291992</v>
      </c>
      <c r="N192" s="14">
        <v>1088.3300856938129</v>
      </c>
      <c r="O192" s="15">
        <v>0</v>
      </c>
      <c r="P192" s="15">
        <v>6.5000000000000002E-2</v>
      </c>
      <c r="Q192" s="15">
        <v>0</v>
      </c>
      <c r="R192" s="15">
        <v>0</v>
      </c>
      <c r="S192" s="37">
        <v>480.01847565751115</v>
      </c>
      <c r="T192" s="37">
        <v>480.01847565751115</v>
      </c>
      <c r="U192" s="38">
        <v>480.01847565751115</v>
      </c>
      <c r="V192" s="27" t="str">
        <f>CONCATENATE("  ",VLOOKUP(D192,'[1]Fator Correção (Edu)'!A$1:AE$65536,31,0))</f>
        <v xml:space="preserve">  EXCLUSIVE</v>
      </c>
    </row>
    <row r="193" spans="1:22" ht="24.75" customHeight="1" x14ac:dyDescent="0.25">
      <c r="A193" s="2" t="e">
        <f>TRIM(C193&amp;B193&amp;#REF!)</f>
        <v>#REF!</v>
      </c>
      <c r="B193" s="8">
        <v>74182000</v>
      </c>
      <c r="C193" s="8" t="s">
        <v>24</v>
      </c>
      <c r="D193" s="21" t="s">
        <v>883</v>
      </c>
      <c r="E193" s="21"/>
      <c r="F193" s="36" t="s">
        <v>591</v>
      </c>
      <c r="G193" s="36" t="s">
        <v>879</v>
      </c>
      <c r="H193" s="24" t="s">
        <v>665</v>
      </c>
      <c r="I193" s="25">
        <v>540.71171499919706</v>
      </c>
      <c r="J193" s="26">
        <v>0</v>
      </c>
      <c r="K193" s="25">
        <v>540.71171499919706</v>
      </c>
      <c r="L193" s="12">
        <v>575.85797647414483</v>
      </c>
      <c r="M193" s="13">
        <v>1261.3416983322861</v>
      </c>
      <c r="N193" s="14">
        <v>1305.9931944532491</v>
      </c>
      <c r="O193" s="15">
        <v>0</v>
      </c>
      <c r="P193" s="15">
        <v>6.5000000000000002E-2</v>
      </c>
      <c r="Q193" s="15">
        <v>0</v>
      </c>
      <c r="R193" s="15">
        <v>0</v>
      </c>
      <c r="S193" s="37">
        <v>575.85797647414483</v>
      </c>
      <c r="T193" s="37">
        <v>575.85797647414483</v>
      </c>
      <c r="U193" s="38">
        <v>575.85797647414483</v>
      </c>
      <c r="V193" s="27" t="str">
        <f>CONCATENATE("  ",VLOOKUP(D193,'[1]Fator Correção (Edu)'!A$1:AE$65536,31,0))</f>
        <v xml:space="preserve">  EXCLUSIVE</v>
      </c>
    </row>
    <row r="194" spans="1:22" ht="24.75" customHeight="1" x14ac:dyDescent="0.25">
      <c r="A194" s="2" t="e">
        <f>TRIM(C194&amp;B194&amp;#REF!)</f>
        <v>#REF!</v>
      </c>
      <c r="B194" s="8">
        <v>74182000</v>
      </c>
      <c r="C194" s="8" t="s">
        <v>24</v>
      </c>
      <c r="D194" s="21" t="s">
        <v>884</v>
      </c>
      <c r="E194" s="21"/>
      <c r="F194" s="36" t="s">
        <v>36</v>
      </c>
      <c r="G194" s="36" t="s">
        <v>885</v>
      </c>
      <c r="H194" s="24" t="s">
        <v>665</v>
      </c>
      <c r="I194" s="25">
        <v>536.09054274753476</v>
      </c>
      <c r="J194" s="26">
        <v>0</v>
      </c>
      <c r="K194" s="25">
        <v>536.09054274753476</v>
      </c>
      <c r="L194" s="12">
        <v>570.93642802612453</v>
      </c>
      <c r="M194" s="13">
        <v>1313.8970172330582</v>
      </c>
      <c r="N194" s="14">
        <v>1360.4089716431085</v>
      </c>
      <c r="O194" s="15">
        <v>0</v>
      </c>
      <c r="P194" s="15">
        <v>6.5000000000000002E-2</v>
      </c>
      <c r="Q194" s="15">
        <v>0</v>
      </c>
      <c r="R194" s="15">
        <v>0</v>
      </c>
      <c r="S194" s="37">
        <v>570.93642802612453</v>
      </c>
      <c r="T194" s="37">
        <v>570.93642802612453</v>
      </c>
      <c r="U194" s="38">
        <v>570.93642802612453</v>
      </c>
      <c r="V194" s="27" t="str">
        <f>CONCATENATE("  ",VLOOKUP(D194,'[1]Fator Correção (Edu)'!A$1:AE$65536,31,0))</f>
        <v xml:space="preserve">  EXCLUSIVE</v>
      </c>
    </row>
    <row r="195" spans="1:22" ht="24.75" customHeight="1" x14ac:dyDescent="0.25">
      <c r="A195" s="2" t="e">
        <f>TRIM(C195&amp;B195&amp;#REF!)</f>
        <v>#REF!</v>
      </c>
      <c r="B195" s="8">
        <v>74182000</v>
      </c>
      <c r="C195" s="8" t="s">
        <v>24</v>
      </c>
      <c r="D195" s="21" t="s">
        <v>886</v>
      </c>
      <c r="E195" s="21"/>
      <c r="F195" s="36" t="s">
        <v>521</v>
      </c>
      <c r="G195" s="36" t="s">
        <v>887</v>
      </c>
      <c r="H195" s="24" t="s">
        <v>665</v>
      </c>
      <c r="I195" s="25">
        <v>558.55794355247406</v>
      </c>
      <c r="J195" s="26">
        <v>0</v>
      </c>
      <c r="K195" s="25">
        <v>558.55794355247406</v>
      </c>
      <c r="L195" s="12">
        <v>594.86420988338489</v>
      </c>
      <c r="M195" s="13">
        <v>1366.4565495479585</v>
      </c>
      <c r="N195" s="14">
        <v>1414.8291114019564</v>
      </c>
      <c r="O195" s="15">
        <v>0</v>
      </c>
      <c r="P195" s="15">
        <v>6.5000000000000002E-2</v>
      </c>
      <c r="Q195" s="15">
        <v>0</v>
      </c>
      <c r="R195" s="15">
        <v>0</v>
      </c>
      <c r="S195" s="37">
        <v>594.86420988338489</v>
      </c>
      <c r="T195" s="37">
        <v>594.86420988338489</v>
      </c>
      <c r="U195" s="38">
        <v>594.86420988338489</v>
      </c>
      <c r="V195" s="27" t="str">
        <f>CONCATENATE("  ",VLOOKUP(D195,'[1]Fator Correção (Edu)'!A$1:AE$65536,31,0))</f>
        <v xml:space="preserve">  EXCLUSIVE</v>
      </c>
    </row>
    <row r="196" spans="1:22" ht="74.45" customHeight="1" x14ac:dyDescent="0.25">
      <c r="A196" s="2" t="e">
        <f>TRIM(C196&amp;B196&amp;#REF!)</f>
        <v>#REF!</v>
      </c>
      <c r="B196" s="8">
        <v>84818019</v>
      </c>
      <c r="C196" s="8" t="s">
        <v>24</v>
      </c>
      <c r="D196" s="21" t="s">
        <v>888</v>
      </c>
      <c r="E196" s="21"/>
      <c r="F196" s="36" t="s">
        <v>141</v>
      </c>
      <c r="G196" s="36" t="s">
        <v>889</v>
      </c>
      <c r="H196" s="24" t="s">
        <v>890</v>
      </c>
      <c r="I196" s="25">
        <v>1423.2595324379843</v>
      </c>
      <c r="J196" s="26">
        <v>0</v>
      </c>
      <c r="K196" s="25">
        <v>1423.2595324379843</v>
      </c>
      <c r="L196" s="12">
        <v>1423.2595324379843</v>
      </c>
      <c r="M196" s="13">
        <v>3384.4095263480003</v>
      </c>
      <c r="N196" s="14">
        <v>3504.2176235807201</v>
      </c>
      <c r="O196" s="15">
        <v>0</v>
      </c>
      <c r="P196" s="15">
        <v>0</v>
      </c>
      <c r="Q196" s="15">
        <v>0</v>
      </c>
      <c r="R196" s="15">
        <v>0</v>
      </c>
      <c r="S196" s="37">
        <v>1423.2595324379843</v>
      </c>
      <c r="T196" s="37">
        <v>1423.2595324379843</v>
      </c>
      <c r="U196" s="38">
        <v>1423.2595324379843</v>
      </c>
      <c r="V196" s="27" t="str">
        <f>CONCATENATE("  ",VLOOKUP(D196,'[1]Fator Correção (Edu)'!A$1:AE$65536,31,0))</f>
        <v xml:space="preserve">  EXCLUSIVE</v>
      </c>
    </row>
    <row r="197" spans="1:22" ht="74.45" customHeight="1" x14ac:dyDescent="0.25">
      <c r="A197" s="2" t="e">
        <f>TRIM(C197&amp;B197&amp;#REF!)</f>
        <v>#REF!</v>
      </c>
      <c r="B197" s="8">
        <v>84818019</v>
      </c>
      <c r="C197" s="8" t="s">
        <v>24</v>
      </c>
      <c r="D197" s="21" t="s">
        <v>891</v>
      </c>
      <c r="E197" s="21"/>
      <c r="F197" s="36" t="s">
        <v>141</v>
      </c>
      <c r="G197" s="36" t="s">
        <v>892</v>
      </c>
      <c r="H197" s="24" t="s">
        <v>890</v>
      </c>
      <c r="I197" s="25">
        <v>4113.2706385710226</v>
      </c>
      <c r="J197" s="26">
        <v>0</v>
      </c>
      <c r="K197" s="25">
        <v>4113.2706385710226</v>
      </c>
      <c r="L197" s="12">
        <v>4113.2706385710226</v>
      </c>
      <c r="M197" s="13">
        <v>9782.0233168560426</v>
      </c>
      <c r="N197" s="14">
        <v>10128.306942272748</v>
      </c>
      <c r="O197" s="15">
        <v>0</v>
      </c>
      <c r="P197" s="15">
        <v>0</v>
      </c>
      <c r="Q197" s="15">
        <v>0</v>
      </c>
      <c r="R197" s="15">
        <v>0</v>
      </c>
      <c r="S197" s="37">
        <v>4113.2706385710226</v>
      </c>
      <c r="T197" s="37">
        <v>4113.2706385710226</v>
      </c>
      <c r="U197" s="38">
        <v>4113.2706385710226</v>
      </c>
      <c r="V197" s="27" t="str">
        <f>CONCATENATE("  ",VLOOKUP(D197,'[1]Fator Correção (Edu)'!A$1:AE$65536,31,0))</f>
        <v xml:space="preserve">  EXCLUSIVE</v>
      </c>
    </row>
    <row r="198" spans="1:22" ht="74.45" customHeight="1" x14ac:dyDescent="0.25">
      <c r="A198" s="2" t="e">
        <f>TRIM(C198&amp;B198&amp;#REF!)</f>
        <v>#REF!</v>
      </c>
      <c r="B198" s="8">
        <v>84818019</v>
      </c>
      <c r="C198" s="8" t="s">
        <v>24</v>
      </c>
      <c r="D198" s="21" t="s">
        <v>893</v>
      </c>
      <c r="E198" s="21"/>
      <c r="F198" s="36" t="s">
        <v>141</v>
      </c>
      <c r="G198" s="36" t="s">
        <v>894</v>
      </c>
      <c r="H198" s="24" t="s">
        <v>890</v>
      </c>
      <c r="I198" s="25">
        <v>541.55578306840982</v>
      </c>
      <c r="J198" s="26">
        <v>0</v>
      </c>
      <c r="K198" s="25">
        <v>541.55578306840982</v>
      </c>
      <c r="L198" s="12">
        <v>541.55578306840982</v>
      </c>
      <c r="M198" s="13">
        <v>1287.9073036618395</v>
      </c>
      <c r="N198" s="14">
        <v>1333.4992222114688</v>
      </c>
      <c r="O198" s="15">
        <v>0</v>
      </c>
      <c r="P198" s="15">
        <v>0</v>
      </c>
      <c r="Q198" s="15">
        <v>0</v>
      </c>
      <c r="R198" s="15">
        <v>0</v>
      </c>
      <c r="S198" s="37">
        <v>541.55578306840982</v>
      </c>
      <c r="T198" s="37">
        <v>541.55578306840982</v>
      </c>
      <c r="U198" s="38">
        <v>541.55578306840982</v>
      </c>
      <c r="V198" s="27" t="str">
        <f>CONCATENATE("  ",VLOOKUP(D198,'[1]Fator Correção (Edu)'!A$1:AE$65536,31,0))</f>
        <v xml:space="preserve">  EXCLUSIVE</v>
      </c>
    </row>
    <row r="199" spans="1:22" ht="74.45" customHeight="1" x14ac:dyDescent="0.25">
      <c r="A199" s="2" t="e">
        <f>TRIM(C199&amp;B199&amp;#REF!)</f>
        <v>#REF!</v>
      </c>
      <c r="B199" s="8">
        <v>74182000</v>
      </c>
      <c r="C199" s="8" t="s">
        <v>24</v>
      </c>
      <c r="D199" s="21" t="s">
        <v>895</v>
      </c>
      <c r="E199" s="21"/>
      <c r="F199" s="36" t="s">
        <v>141</v>
      </c>
      <c r="G199" s="36" t="s">
        <v>896</v>
      </c>
      <c r="H199" s="24" t="s">
        <v>890</v>
      </c>
      <c r="I199" s="25">
        <v>624.9923508938582</v>
      </c>
      <c r="J199" s="26">
        <v>0</v>
      </c>
      <c r="K199" s="25">
        <v>624.9923508938582</v>
      </c>
      <c r="L199" s="12">
        <v>665.61685370195903</v>
      </c>
      <c r="M199" s="13">
        <v>1523.2886370946346</v>
      </c>
      <c r="N199" s="14">
        <v>1577.2130548477849</v>
      </c>
      <c r="O199" s="15">
        <v>0</v>
      </c>
      <c r="P199" s="15">
        <v>6.5000000000000002E-2</v>
      </c>
      <c r="Q199" s="15">
        <v>0</v>
      </c>
      <c r="R199" s="15">
        <v>0</v>
      </c>
      <c r="S199" s="37">
        <v>665.61685370195903</v>
      </c>
      <c r="T199" s="37">
        <v>665.61685370195903</v>
      </c>
      <c r="U199" s="38">
        <v>665.61685370195903</v>
      </c>
      <c r="V199" s="27" t="str">
        <f>CONCATENATE("  ",VLOOKUP(D199,'[1]Fator Correção (Edu)'!A$1:AE$65536,31,0))</f>
        <v xml:space="preserve">  EXCLUSIVE</v>
      </c>
    </row>
    <row r="200" spans="1:22" ht="74.45" customHeight="1" x14ac:dyDescent="0.25">
      <c r="A200" s="2" t="e">
        <f>TRIM(C200&amp;B200&amp;#REF!)</f>
        <v>#REF!</v>
      </c>
      <c r="B200" s="8">
        <v>84818019</v>
      </c>
      <c r="C200" s="8" t="s">
        <v>24</v>
      </c>
      <c r="D200" s="21" t="s">
        <v>897</v>
      </c>
      <c r="E200" s="21"/>
      <c r="F200" s="36" t="s">
        <v>141</v>
      </c>
      <c r="G200" s="36" t="s">
        <v>898</v>
      </c>
      <c r="H200" s="24" t="s">
        <v>890</v>
      </c>
      <c r="I200" s="25">
        <v>640.53194557438007</v>
      </c>
      <c r="J200" s="26">
        <v>0</v>
      </c>
      <c r="K200" s="25">
        <v>640.53194557438007</v>
      </c>
      <c r="L200" s="12">
        <v>640.53194557438007</v>
      </c>
      <c r="M200" s="13">
        <v>1523.2886370946346</v>
      </c>
      <c r="N200" s="14">
        <v>1577.2130548477849</v>
      </c>
      <c r="O200" s="15">
        <v>0</v>
      </c>
      <c r="P200" s="15">
        <v>0</v>
      </c>
      <c r="Q200" s="15">
        <v>0</v>
      </c>
      <c r="R200" s="15">
        <v>0</v>
      </c>
      <c r="S200" s="37">
        <v>640.53194557438007</v>
      </c>
      <c r="T200" s="37">
        <v>640.53194557438007</v>
      </c>
      <c r="U200" s="38">
        <v>640.53194557438007</v>
      </c>
      <c r="V200" s="27" t="str">
        <f>CONCATENATE("  ",VLOOKUP(D200,'[1]Fator Correção (Edu)'!A$1:AE$65536,31,0))</f>
        <v xml:space="preserve">  EXCLUSIVE</v>
      </c>
    </row>
    <row r="201" spans="1:22" ht="74.45" customHeight="1" x14ac:dyDescent="0.25">
      <c r="A201" s="2" t="e">
        <f>TRIM(C201&amp;B201&amp;#REF!)</f>
        <v>#REF!</v>
      </c>
      <c r="B201" s="8">
        <v>84818019</v>
      </c>
      <c r="C201" s="8" t="s">
        <v>24</v>
      </c>
      <c r="D201" s="21" t="s">
        <v>899</v>
      </c>
      <c r="E201" s="21"/>
      <c r="F201" s="36" t="s">
        <v>141</v>
      </c>
      <c r="G201" s="36" t="s">
        <v>900</v>
      </c>
      <c r="H201" s="24" t="s">
        <v>890</v>
      </c>
      <c r="I201" s="25">
        <v>1645.3082554284088</v>
      </c>
      <c r="J201" s="26">
        <v>0</v>
      </c>
      <c r="K201" s="25">
        <v>1645.3082554284088</v>
      </c>
      <c r="L201" s="12">
        <v>1645.3082554284088</v>
      </c>
      <c r="M201" s="13">
        <v>3912.8093267424165</v>
      </c>
      <c r="N201" s="14">
        <v>4051.3227769090986</v>
      </c>
      <c r="O201" s="15">
        <v>0</v>
      </c>
      <c r="P201" s="15">
        <v>0</v>
      </c>
      <c r="Q201" s="15">
        <v>0</v>
      </c>
      <c r="R201" s="15">
        <v>0</v>
      </c>
      <c r="S201" s="37">
        <v>1645.3082554284088</v>
      </c>
      <c r="T201" s="37">
        <v>1645.3082554284088</v>
      </c>
      <c r="U201" s="38">
        <v>1645.3082554284088</v>
      </c>
      <c r="V201" s="27" t="str">
        <f>CONCATENATE("  ",VLOOKUP(D201,'[1]Fator Correção (Edu)'!A$1:AE$65536,31,0))</f>
        <v xml:space="preserve">  EXCLUSIVE</v>
      </c>
    </row>
    <row r="202" spans="1:22" ht="74.45" customHeight="1" x14ac:dyDescent="0.25">
      <c r="A202" s="2" t="e">
        <f>TRIM(C202&amp;B202&amp;#REF!)</f>
        <v>#REF!</v>
      </c>
      <c r="B202" s="8">
        <v>84819090</v>
      </c>
      <c r="C202" s="8" t="s">
        <v>24</v>
      </c>
      <c r="D202" s="21" t="s">
        <v>901</v>
      </c>
      <c r="E202" s="21"/>
      <c r="F202" s="36" t="s">
        <v>141</v>
      </c>
      <c r="G202" s="36" t="s">
        <v>902</v>
      </c>
      <c r="H202" s="24" t="s">
        <v>890</v>
      </c>
      <c r="I202" s="25">
        <v>1199.7039362498815</v>
      </c>
      <c r="J202" s="26">
        <v>0</v>
      </c>
      <c r="K202" s="25">
        <v>1199.7039362498815</v>
      </c>
      <c r="L202" s="12">
        <v>1199.7039362498815</v>
      </c>
      <c r="M202" s="13">
        <v>2853.0901340830123</v>
      </c>
      <c r="N202" s="14">
        <v>2954.0895248295515</v>
      </c>
      <c r="O202" s="15">
        <v>0</v>
      </c>
      <c r="P202" s="15">
        <v>0</v>
      </c>
      <c r="Q202" s="15">
        <v>0</v>
      </c>
      <c r="R202" s="15">
        <v>0</v>
      </c>
      <c r="S202" s="37">
        <v>1199.7039362498815</v>
      </c>
      <c r="T202" s="37">
        <v>1199.7039362498815</v>
      </c>
      <c r="U202" s="38">
        <v>1199.7039362498815</v>
      </c>
      <c r="V202" s="27" t="str">
        <f>CONCATENATE("  ",VLOOKUP(D202,'[1]Fator Correção (Edu)'!A$1:AE$65536,31,0))</f>
        <v xml:space="preserve">  EXCLUSIVE</v>
      </c>
    </row>
    <row r="203" spans="1:22" ht="74.45" customHeight="1" x14ac:dyDescent="0.25">
      <c r="A203" s="2" t="e">
        <f>TRIM(C203&amp;B203&amp;#REF!)</f>
        <v>#REF!</v>
      </c>
      <c r="B203" s="8">
        <v>84819090</v>
      </c>
      <c r="C203" s="8" t="s">
        <v>24</v>
      </c>
      <c r="D203" s="21" t="s">
        <v>903</v>
      </c>
      <c r="E203" s="21"/>
      <c r="F203" s="36" t="s">
        <v>141</v>
      </c>
      <c r="G203" s="36" t="s">
        <v>904</v>
      </c>
      <c r="H203" s="24" t="s">
        <v>890</v>
      </c>
      <c r="I203" s="25">
        <v>1158.5712298641706</v>
      </c>
      <c r="J203" s="26">
        <v>0</v>
      </c>
      <c r="K203" s="25">
        <v>1158.5712298641706</v>
      </c>
      <c r="L203" s="12">
        <v>1158.5712298641706</v>
      </c>
      <c r="M203" s="13">
        <v>2755.2699009144508</v>
      </c>
      <c r="N203" s="14">
        <v>2852.8064554068228</v>
      </c>
      <c r="O203" s="15">
        <v>0</v>
      </c>
      <c r="P203" s="15">
        <v>0</v>
      </c>
      <c r="Q203" s="15">
        <v>0</v>
      </c>
      <c r="R203" s="15">
        <v>0</v>
      </c>
      <c r="S203" s="37">
        <v>1158.5712298641706</v>
      </c>
      <c r="T203" s="37">
        <v>1158.5712298641706</v>
      </c>
      <c r="U203" s="38">
        <v>1158.5712298641706</v>
      </c>
      <c r="V203" s="27" t="str">
        <f>CONCATENATE("  ",VLOOKUP(D203,'[1]Fator Correção (Edu)'!A$1:AE$65536,31,0))</f>
        <v xml:space="preserve">  EXCLUSIVE</v>
      </c>
    </row>
    <row r="204" spans="1:22" ht="74.45" customHeight="1" x14ac:dyDescent="0.25">
      <c r="A204" s="2" t="e">
        <f>TRIM(C204&amp;B204&amp;#REF!)</f>
        <v>#REF!</v>
      </c>
      <c r="B204" s="8">
        <v>84819090</v>
      </c>
      <c r="C204" s="8" t="s">
        <v>24</v>
      </c>
      <c r="D204" s="21" t="s">
        <v>905</v>
      </c>
      <c r="E204" s="21"/>
      <c r="F204" s="36" t="s">
        <v>141</v>
      </c>
      <c r="G204" s="36" t="s">
        <v>906</v>
      </c>
      <c r="H204" s="24" t="s">
        <v>890</v>
      </c>
      <c r="I204" s="25">
        <v>633.31694243265474</v>
      </c>
      <c r="J204" s="26">
        <v>0</v>
      </c>
      <c r="K204" s="25">
        <v>633.31694243265474</v>
      </c>
      <c r="L204" s="12">
        <v>633.31694243265474</v>
      </c>
      <c r="M204" s="13">
        <v>1506.1301918707907</v>
      </c>
      <c r="N204" s="14">
        <v>1559.4472006630169</v>
      </c>
      <c r="O204" s="15">
        <v>0</v>
      </c>
      <c r="P204" s="15">
        <v>0</v>
      </c>
      <c r="Q204" s="15">
        <v>0</v>
      </c>
      <c r="R204" s="15">
        <v>0</v>
      </c>
      <c r="S204" s="37">
        <v>633.31694243265474</v>
      </c>
      <c r="T204" s="37">
        <v>633.31694243265474</v>
      </c>
      <c r="U204" s="38">
        <v>633.31694243265474</v>
      </c>
      <c r="V204" s="27" t="str">
        <f>CONCATENATE("  ",VLOOKUP(D204,'[1]Fator Correção (Edu)'!A$1:AE$65536,31,0))</f>
        <v xml:space="preserve">  EXCLUSIVE</v>
      </c>
    </row>
    <row r="205" spans="1:22" ht="74.45" customHeight="1" x14ac:dyDescent="0.25">
      <c r="A205" s="2" t="e">
        <f>TRIM(C205&amp;B205&amp;#REF!)</f>
        <v>#REF!</v>
      </c>
      <c r="B205" s="8">
        <v>84819090</v>
      </c>
      <c r="C205" s="8" t="s">
        <v>24</v>
      </c>
      <c r="D205" s="21" t="s">
        <v>907</v>
      </c>
      <c r="E205" s="21"/>
      <c r="F205" s="36" t="s">
        <v>141</v>
      </c>
      <c r="G205" s="36" t="s">
        <v>908</v>
      </c>
      <c r="H205" s="24" t="s">
        <v>890</v>
      </c>
      <c r="I205" s="25">
        <v>1274.6505550231354</v>
      </c>
      <c r="J205" s="26">
        <v>0</v>
      </c>
      <c r="K205" s="25">
        <v>1274.6505550231354</v>
      </c>
      <c r="L205" s="12">
        <v>1274.6505550231354</v>
      </c>
      <c r="M205" s="13">
        <v>3031.3253228791855</v>
      </c>
      <c r="N205" s="14">
        <v>3138.634239309109</v>
      </c>
      <c r="O205" s="15">
        <v>0</v>
      </c>
      <c r="P205" s="15">
        <v>0</v>
      </c>
      <c r="Q205" s="15">
        <v>0</v>
      </c>
      <c r="R205" s="15">
        <v>0</v>
      </c>
      <c r="S205" s="37">
        <v>1274.6505550231354</v>
      </c>
      <c r="T205" s="37">
        <v>1274.6505550231354</v>
      </c>
      <c r="U205" s="38">
        <v>1274.6505550231354</v>
      </c>
      <c r="V205" s="27" t="str">
        <f>CONCATENATE("  ",VLOOKUP(D205,'[1]Fator Correção (Edu)'!A$1:AE$65536,31,0))</f>
        <v xml:space="preserve">  EXCLUSIVE</v>
      </c>
    </row>
    <row r="206" spans="1:22" ht="74.45" customHeight="1" x14ac:dyDescent="0.25">
      <c r="A206" s="2" t="e">
        <f>TRIM(C206&amp;B206&amp;#REF!)</f>
        <v>#REF!</v>
      </c>
      <c r="B206" s="8">
        <v>84818019</v>
      </c>
      <c r="C206" s="8" t="s">
        <v>24</v>
      </c>
      <c r="D206" s="21" t="s">
        <v>909</v>
      </c>
      <c r="E206" s="21"/>
      <c r="F206" s="36" t="s">
        <v>141</v>
      </c>
      <c r="G206" s="36" t="s">
        <v>910</v>
      </c>
      <c r="H206" s="24" t="s">
        <v>911</v>
      </c>
      <c r="I206" s="25">
        <v>2233.0774916418882</v>
      </c>
      <c r="J206" s="26">
        <v>0</v>
      </c>
      <c r="K206" s="25">
        <v>2233.0774916418882</v>
      </c>
      <c r="L206" s="12">
        <v>2233.0774916418882</v>
      </c>
      <c r="M206" s="13">
        <v>5340.0065286717117</v>
      </c>
      <c r="N206" s="14">
        <v>5529.042759786691</v>
      </c>
      <c r="O206" s="15">
        <v>0</v>
      </c>
      <c r="P206" s="15">
        <v>0</v>
      </c>
      <c r="Q206" s="15">
        <v>0</v>
      </c>
      <c r="R206" s="15">
        <v>0</v>
      </c>
      <c r="S206" s="37">
        <v>2233.0774916418882</v>
      </c>
      <c r="T206" s="37">
        <v>2233.0774916418882</v>
      </c>
      <c r="U206" s="38">
        <v>2233.0774916418882</v>
      </c>
      <c r="V206" s="27" t="str">
        <f>CONCATENATE("  ",VLOOKUP(D206,'[1]Fator Correção (Edu)'!A$1:AE$65536,31,0))</f>
        <v xml:space="preserve">  EXCLUSIVE</v>
      </c>
    </row>
    <row r="207" spans="1:22" ht="74.45" customHeight="1" x14ac:dyDescent="0.25">
      <c r="A207" s="2" t="e">
        <f>TRIM(C207&amp;B207&amp;#REF!)</f>
        <v>#REF!</v>
      </c>
      <c r="B207" s="8">
        <v>84818019</v>
      </c>
      <c r="C207" s="8" t="s">
        <v>24</v>
      </c>
      <c r="D207" s="21" t="s">
        <v>912</v>
      </c>
      <c r="E207" s="21"/>
      <c r="F207" s="36" t="s">
        <v>141</v>
      </c>
      <c r="G207" s="36" t="s">
        <v>913</v>
      </c>
      <c r="H207" s="24" t="s">
        <v>911</v>
      </c>
      <c r="I207" s="25">
        <v>1516.8073528133577</v>
      </c>
      <c r="J207" s="26">
        <v>0</v>
      </c>
      <c r="K207" s="25">
        <v>1516.8073528133577</v>
      </c>
      <c r="L207" s="12">
        <v>1516.8073528133577</v>
      </c>
      <c r="M207" s="13">
        <v>3627.1742458902186</v>
      </c>
      <c r="N207" s="14">
        <v>3755.5762141947325</v>
      </c>
      <c r="O207" s="15">
        <v>0</v>
      </c>
      <c r="P207" s="15">
        <v>0</v>
      </c>
      <c r="Q207" s="15">
        <v>0</v>
      </c>
      <c r="R207" s="15">
        <v>0</v>
      </c>
      <c r="S207" s="37">
        <v>1516.8073528133577</v>
      </c>
      <c r="T207" s="37">
        <v>1516.8073528133577</v>
      </c>
      <c r="U207" s="38">
        <v>1516.8073528133577</v>
      </c>
      <c r="V207" s="27" t="str">
        <f>CONCATENATE("  ",VLOOKUP(D207,'[1]Fator Correção (Edu)'!A$1:AE$65536,31,0))</f>
        <v xml:space="preserve">  EXCLUSIVE</v>
      </c>
    </row>
    <row r="208" spans="1:22" ht="74.45" customHeight="1" x14ac:dyDescent="0.25">
      <c r="A208" s="2" t="e">
        <f>TRIM(C208&amp;B208&amp;#REF!)</f>
        <v>#REF!</v>
      </c>
      <c r="B208" s="8">
        <v>84818019</v>
      </c>
      <c r="C208" s="8" t="s">
        <v>24</v>
      </c>
      <c r="D208" s="21" t="s">
        <v>914</v>
      </c>
      <c r="E208" s="21"/>
      <c r="F208" s="36" t="s">
        <v>141</v>
      </c>
      <c r="G208" s="36" t="s">
        <v>915</v>
      </c>
      <c r="H208" s="24" t="s">
        <v>911</v>
      </c>
      <c r="I208" s="25">
        <v>273.86799425817736</v>
      </c>
      <c r="J208" s="26">
        <v>0</v>
      </c>
      <c r="K208" s="25">
        <v>273.86799425817736</v>
      </c>
      <c r="L208" s="12">
        <v>273.86799425817736</v>
      </c>
      <c r="M208" s="13">
        <v>654.90646106351176</v>
      </c>
      <c r="N208" s="14">
        <v>678.09014978516018</v>
      </c>
      <c r="O208" s="15">
        <v>0</v>
      </c>
      <c r="P208" s="15">
        <v>0</v>
      </c>
      <c r="Q208" s="15">
        <v>0</v>
      </c>
      <c r="R208" s="15">
        <v>0</v>
      </c>
      <c r="S208" s="37">
        <v>273.86799425817736</v>
      </c>
      <c r="T208" s="37">
        <v>273.86799425817736</v>
      </c>
      <c r="U208" s="38">
        <v>273.86799425817736</v>
      </c>
      <c r="V208" s="27" t="str">
        <f>CONCATENATE("  ",VLOOKUP(D208,'[1]Fator Correção (Edu)'!A$1:AE$65536,31,0))</f>
        <v xml:space="preserve">  EXCLUSIVE</v>
      </c>
    </row>
    <row r="209" spans="1:22" ht="74.45" customHeight="1" x14ac:dyDescent="0.25">
      <c r="A209" s="2" t="e">
        <f>TRIM(C209&amp;B209&amp;#REF!)</f>
        <v>#REF!</v>
      </c>
      <c r="B209" s="8">
        <v>84819090</v>
      </c>
      <c r="C209" s="8" t="s">
        <v>24</v>
      </c>
      <c r="D209" s="21" t="s">
        <v>916</v>
      </c>
      <c r="E209" s="21"/>
      <c r="F209" s="36" t="s">
        <v>141</v>
      </c>
      <c r="G209" s="36" t="s">
        <v>917</v>
      </c>
      <c r="H209" s="24" t="s">
        <v>911</v>
      </c>
      <c r="I209" s="25">
        <v>1348.2732024990542</v>
      </c>
      <c r="J209" s="26">
        <v>0</v>
      </c>
      <c r="K209" s="25">
        <v>1348.2732024990542</v>
      </c>
      <c r="L209" s="12">
        <v>1348.2732024990542</v>
      </c>
      <c r="M209" s="13">
        <v>3224.1548852357487</v>
      </c>
      <c r="N209" s="14">
        <v>3338.2899681730946</v>
      </c>
      <c r="O209" s="15">
        <v>0</v>
      </c>
      <c r="P209" s="15">
        <v>0</v>
      </c>
      <c r="Q209" s="15">
        <v>0</v>
      </c>
      <c r="R209" s="15">
        <v>0</v>
      </c>
      <c r="S209" s="37">
        <v>1348.2732024990542</v>
      </c>
      <c r="T209" s="37">
        <v>1348.2732024990542</v>
      </c>
      <c r="U209" s="38">
        <v>1348.2732024990542</v>
      </c>
      <c r="V209" s="27" t="str">
        <f>CONCATENATE("  ",VLOOKUP(D209,'[1]Fator Correção (Edu)'!A$1:AE$65536,31,0))</f>
        <v xml:space="preserve">  EXCLUSIVE</v>
      </c>
    </row>
    <row r="210" spans="1:22" ht="74.45" customHeight="1" x14ac:dyDescent="0.25">
      <c r="A210" s="2" t="e">
        <f>TRIM(C210&amp;B210&amp;#REF!)</f>
        <v>#REF!</v>
      </c>
      <c r="B210" s="8">
        <v>84819090</v>
      </c>
      <c r="C210" s="8" t="s">
        <v>24</v>
      </c>
      <c r="D210" s="21" t="s">
        <v>918</v>
      </c>
      <c r="E210" s="21"/>
      <c r="F210" s="36" t="s">
        <v>141</v>
      </c>
      <c r="G210" s="36" t="s">
        <v>919</v>
      </c>
      <c r="H210" s="24" t="s">
        <v>911</v>
      </c>
      <c r="I210" s="25">
        <v>714.58479732387218</v>
      </c>
      <c r="J210" s="26">
        <v>0</v>
      </c>
      <c r="K210" s="25">
        <v>714.58479732387218</v>
      </c>
      <c r="L210" s="12">
        <v>714.58479732387218</v>
      </c>
      <c r="M210" s="13">
        <v>1708.802089174947</v>
      </c>
      <c r="N210" s="14">
        <v>1769.2936831317404</v>
      </c>
      <c r="O210" s="15">
        <v>0</v>
      </c>
      <c r="P210" s="15">
        <v>0</v>
      </c>
      <c r="Q210" s="15">
        <v>0</v>
      </c>
      <c r="R210" s="15">
        <v>0</v>
      </c>
      <c r="S210" s="37">
        <v>714.58479732387218</v>
      </c>
      <c r="T210" s="37">
        <v>714.58479732387218</v>
      </c>
      <c r="U210" s="38">
        <v>714.58479732387218</v>
      </c>
      <c r="V210" s="27" t="str">
        <f>CONCATENATE("  ",VLOOKUP(D210,'[1]Fator Correção (Edu)'!A$1:AE$65536,31,0))</f>
        <v xml:space="preserve">  EXCLUSIVE</v>
      </c>
    </row>
    <row r="211" spans="1:22" ht="74.45" customHeight="1" x14ac:dyDescent="0.25">
      <c r="A211" s="2" t="e">
        <f>TRIM(C211&amp;B211&amp;#REF!)</f>
        <v>#REF!</v>
      </c>
      <c r="B211" s="8">
        <v>84819090</v>
      </c>
      <c r="C211" s="8" t="s">
        <v>24</v>
      </c>
      <c r="D211" s="21" t="s">
        <v>920</v>
      </c>
      <c r="E211" s="21"/>
      <c r="F211" s="36" t="s">
        <v>141</v>
      </c>
      <c r="G211" s="36" t="s">
        <v>921</v>
      </c>
      <c r="H211" s="24" t="s">
        <v>911</v>
      </c>
      <c r="I211" s="25">
        <v>861.77128859804168</v>
      </c>
      <c r="J211" s="26">
        <v>0</v>
      </c>
      <c r="K211" s="25">
        <v>861.77128859804168</v>
      </c>
      <c r="L211" s="12">
        <v>861.77128859804168</v>
      </c>
      <c r="M211" s="13">
        <v>2060.772330813184</v>
      </c>
      <c r="N211" s="14">
        <v>2133.7236713239708</v>
      </c>
      <c r="O211" s="15">
        <v>0</v>
      </c>
      <c r="P211" s="15">
        <v>0</v>
      </c>
      <c r="Q211" s="15">
        <v>0</v>
      </c>
      <c r="R211" s="15">
        <v>0</v>
      </c>
      <c r="S211" s="37">
        <v>861.77128859804168</v>
      </c>
      <c r="T211" s="37">
        <v>861.77128859804168</v>
      </c>
      <c r="U211" s="38">
        <v>861.77128859804168</v>
      </c>
      <c r="V211" s="27" t="str">
        <f>CONCATENATE("  ",VLOOKUP(D211,'[1]Fator Correção (Edu)'!A$1:AE$65536,31,0))</f>
        <v xml:space="preserve">  EXCLUSIVE</v>
      </c>
    </row>
    <row r="212" spans="1:22" ht="74.45" customHeight="1" x14ac:dyDescent="0.25">
      <c r="A212" s="2" t="e">
        <f>TRIM(C212&amp;B212&amp;#REF!)</f>
        <v>#REF!</v>
      </c>
      <c r="B212" s="8">
        <v>84818019</v>
      </c>
      <c r="C212" s="8" t="s">
        <v>24</v>
      </c>
      <c r="D212" s="21" t="s">
        <v>922</v>
      </c>
      <c r="E212" s="21"/>
      <c r="F212" s="36" t="s">
        <v>141</v>
      </c>
      <c r="G212" s="36" t="s">
        <v>923</v>
      </c>
      <c r="H212" s="24" t="s">
        <v>911</v>
      </c>
      <c r="I212" s="25">
        <v>4311.665345497232</v>
      </c>
      <c r="J212" s="26">
        <v>0</v>
      </c>
      <c r="K212" s="25">
        <v>4311.665345497232</v>
      </c>
      <c r="L212" s="12">
        <v>4311.665345497232</v>
      </c>
      <c r="M212" s="13">
        <v>10310.578643410163</v>
      </c>
      <c r="N212" s="14">
        <v>10675.573127386884</v>
      </c>
      <c r="O212" s="15">
        <v>0</v>
      </c>
      <c r="P212" s="15">
        <v>0</v>
      </c>
      <c r="Q212" s="15">
        <v>0</v>
      </c>
      <c r="R212" s="15">
        <v>0</v>
      </c>
      <c r="S212" s="37">
        <v>4311.665345497232</v>
      </c>
      <c r="T212" s="37">
        <v>4311.665345497232</v>
      </c>
      <c r="U212" s="38">
        <v>4311.665345497232</v>
      </c>
      <c r="V212" s="27" t="str">
        <f>CONCATENATE("  ",VLOOKUP(D212,'[1]Fator Correção (Edu)'!A$1:AE$65536,31,0))</f>
        <v xml:space="preserve">  EXCLUSIVE</v>
      </c>
    </row>
    <row r="213" spans="1:22" ht="24.75" customHeight="1" x14ac:dyDescent="0.25">
      <c r="A213" s="2" t="e">
        <f>TRIM(C213&amp;B213&amp;#REF!)</f>
        <v>#REF!</v>
      </c>
      <c r="B213" s="8">
        <v>84818019</v>
      </c>
      <c r="C213" s="8" t="s">
        <v>24</v>
      </c>
      <c r="D213" s="21" t="s">
        <v>924</v>
      </c>
      <c r="E213" s="21"/>
      <c r="F213" s="36" t="s">
        <v>591</v>
      </c>
      <c r="G213" s="36" t="s">
        <v>925</v>
      </c>
      <c r="H213" s="24" t="s">
        <v>911</v>
      </c>
      <c r="I213" s="25">
        <v>1332.7726374466276</v>
      </c>
      <c r="J213" s="26">
        <v>0</v>
      </c>
      <c r="K213" s="25">
        <v>1332.7726374466276</v>
      </c>
      <c r="L213" s="12">
        <v>1332.7726374466276</v>
      </c>
      <c r="M213" s="13">
        <v>3185.4835066920486</v>
      </c>
      <c r="N213" s="14">
        <v>3298.2496228289474</v>
      </c>
      <c r="O213" s="15">
        <v>0</v>
      </c>
      <c r="P213" s="15">
        <v>0</v>
      </c>
      <c r="Q213" s="15">
        <v>0</v>
      </c>
      <c r="R213" s="15">
        <v>0</v>
      </c>
      <c r="S213" s="37">
        <v>1332.7726374466276</v>
      </c>
      <c r="T213" s="37">
        <v>1332.7726374466276</v>
      </c>
      <c r="U213" s="38">
        <v>1332.7726374466276</v>
      </c>
      <c r="V213" s="27" t="str">
        <f>CONCATENATE("  ",VLOOKUP(D213,'[1]Fator Correção (Edu)'!A$1:AE$65536,31,0))</f>
        <v xml:space="preserve">  LUXURY</v>
      </c>
    </row>
    <row r="214" spans="1:22" ht="24.75" customHeight="1" x14ac:dyDescent="0.25">
      <c r="A214" s="2" t="e">
        <f>TRIM(C214&amp;B214&amp;#REF!)</f>
        <v>#REF!</v>
      </c>
      <c r="B214" s="8">
        <v>84818019</v>
      </c>
      <c r="C214" s="8" t="s">
        <v>24</v>
      </c>
      <c r="D214" s="21" t="s">
        <v>926</v>
      </c>
      <c r="E214" s="21"/>
      <c r="F214" s="36" t="s">
        <v>141</v>
      </c>
      <c r="G214" s="36" t="s">
        <v>927</v>
      </c>
      <c r="H214" s="24" t="s">
        <v>911</v>
      </c>
      <c r="I214" s="25">
        <v>1110.1451018895957</v>
      </c>
      <c r="J214" s="26">
        <v>0</v>
      </c>
      <c r="K214" s="25">
        <v>1110.1451018895957</v>
      </c>
      <c r="L214" s="12">
        <v>1110.1451018895957</v>
      </c>
      <c r="M214" s="13">
        <v>2654.5695889100402</v>
      </c>
      <c r="N214" s="14">
        <v>2748.5413523574562</v>
      </c>
      <c r="O214" s="15">
        <v>0</v>
      </c>
      <c r="P214" s="15">
        <v>0</v>
      </c>
      <c r="Q214" s="15">
        <v>0</v>
      </c>
      <c r="R214" s="15">
        <v>0</v>
      </c>
      <c r="S214" s="37">
        <v>1110.1451018895957</v>
      </c>
      <c r="T214" s="37">
        <v>1110.1451018895957</v>
      </c>
      <c r="U214" s="38">
        <v>1110.1451018895957</v>
      </c>
      <c r="V214" s="27" t="str">
        <f>CONCATENATE("  ",VLOOKUP(D214,'[1]Fator Correção (Edu)'!A$1:AE$65536,31,0))</f>
        <v xml:space="preserve">  LUXURY</v>
      </c>
    </row>
    <row r="215" spans="1:22" ht="24.75" customHeight="1" x14ac:dyDescent="0.25">
      <c r="A215" s="2" t="e">
        <f>TRIM(C215&amp;B215&amp;#REF!)</f>
        <v>#REF!</v>
      </c>
      <c r="B215" s="8">
        <v>84818019</v>
      </c>
      <c r="C215" s="8" t="s">
        <v>24</v>
      </c>
      <c r="D215" s="21" t="s">
        <v>928</v>
      </c>
      <c r="E215" s="21"/>
      <c r="F215" s="36" t="s">
        <v>521</v>
      </c>
      <c r="G215" s="36" t="s">
        <v>929</v>
      </c>
      <c r="H215" s="24" t="s">
        <v>911</v>
      </c>
      <c r="I215" s="25">
        <v>1443.8333013122726</v>
      </c>
      <c r="J215" s="26">
        <v>0</v>
      </c>
      <c r="K215" s="25">
        <v>1443.8333013122726</v>
      </c>
      <c r="L215" s="12">
        <v>1443.8333013122726</v>
      </c>
      <c r="M215" s="13">
        <v>3450.9404655830531</v>
      </c>
      <c r="N215" s="14">
        <v>3573.1037580646935</v>
      </c>
      <c r="O215" s="15">
        <v>0</v>
      </c>
      <c r="P215" s="15">
        <v>0</v>
      </c>
      <c r="Q215" s="15">
        <v>0</v>
      </c>
      <c r="R215" s="15">
        <v>0</v>
      </c>
      <c r="S215" s="37">
        <v>1443.8333013122726</v>
      </c>
      <c r="T215" s="37">
        <v>1443.8333013122726</v>
      </c>
      <c r="U215" s="38">
        <v>1443.8333013122726</v>
      </c>
      <c r="V215" s="27" t="str">
        <f>CONCATENATE("  ",VLOOKUP(D215,'[1]Fator Correção (Edu)'!A$1:AE$65536,31,0))</f>
        <v xml:space="preserve">  LUXURY</v>
      </c>
    </row>
    <row r="216" spans="1:22" ht="24.75" customHeight="1" x14ac:dyDescent="0.25">
      <c r="A216" s="2" t="e">
        <f>TRIM(C216&amp;B216&amp;#REF!)</f>
        <v>#REF!</v>
      </c>
      <c r="B216" s="8">
        <v>84818019</v>
      </c>
      <c r="C216" s="8" t="s">
        <v>24</v>
      </c>
      <c r="D216" s="21" t="s">
        <v>930</v>
      </c>
      <c r="E216" s="21"/>
      <c r="F216" s="36" t="s">
        <v>591</v>
      </c>
      <c r="G216" s="36" t="s">
        <v>931</v>
      </c>
      <c r="H216" s="24" t="s">
        <v>911</v>
      </c>
      <c r="I216" s="25">
        <v>1532.2532273016323</v>
      </c>
      <c r="J216" s="26">
        <v>0</v>
      </c>
      <c r="K216" s="25">
        <v>1532.2532273016323</v>
      </c>
      <c r="L216" s="12">
        <v>1532.2532273016323</v>
      </c>
      <c r="M216" s="13">
        <v>3663.3060326958566</v>
      </c>
      <c r="N216" s="14">
        <v>3792.9870662532903</v>
      </c>
      <c r="O216" s="15">
        <v>0</v>
      </c>
      <c r="P216" s="15">
        <v>0</v>
      </c>
      <c r="Q216" s="15">
        <v>0</v>
      </c>
      <c r="R216" s="15">
        <v>0</v>
      </c>
      <c r="S216" s="37">
        <v>1532.2532273016323</v>
      </c>
      <c r="T216" s="37">
        <v>1532.2532273016323</v>
      </c>
      <c r="U216" s="38">
        <v>1532.2532273016323</v>
      </c>
      <c r="V216" s="27" t="str">
        <f>CONCATENATE("  ",VLOOKUP(D216,'[1]Fator Correção (Edu)'!A$1:AE$65536,31,0))</f>
        <v xml:space="preserve">  LUXURY</v>
      </c>
    </row>
    <row r="217" spans="1:22" ht="24.75" customHeight="1" x14ac:dyDescent="0.25">
      <c r="A217" s="2" t="e">
        <f>TRIM(C217&amp;B217&amp;#REF!)</f>
        <v>#REF!</v>
      </c>
      <c r="B217" s="8">
        <v>84818019</v>
      </c>
      <c r="C217" s="8" t="s">
        <v>24</v>
      </c>
      <c r="D217" s="21" t="s">
        <v>932</v>
      </c>
      <c r="E217" s="21"/>
      <c r="F217" s="36" t="s">
        <v>141</v>
      </c>
      <c r="G217" s="36" t="s">
        <v>933</v>
      </c>
      <c r="H217" s="24" t="s">
        <v>911</v>
      </c>
      <c r="I217" s="25">
        <v>1276.8055550207778</v>
      </c>
      <c r="J217" s="26">
        <v>0</v>
      </c>
      <c r="K217" s="25">
        <v>1276.8055550207778</v>
      </c>
      <c r="L217" s="12">
        <v>1276.8055550207778</v>
      </c>
      <c r="M217" s="13">
        <v>3052.755027246546</v>
      </c>
      <c r="N217" s="14">
        <v>3160.8225552110739</v>
      </c>
      <c r="O217" s="15">
        <v>0</v>
      </c>
      <c r="P217" s="15">
        <v>0</v>
      </c>
      <c r="Q217" s="15">
        <v>0</v>
      </c>
      <c r="R217" s="15">
        <v>0</v>
      </c>
      <c r="S217" s="37">
        <v>1276.8055550207778</v>
      </c>
      <c r="T217" s="37">
        <v>1276.8055550207778</v>
      </c>
      <c r="U217" s="38">
        <v>1276.8055550207778</v>
      </c>
      <c r="V217" s="27" t="str">
        <f>CONCATENATE("  ",VLOOKUP(D217,'[1]Fator Correção (Edu)'!A$1:AE$65536,31,0))</f>
        <v xml:space="preserve">  LUXURY</v>
      </c>
    </row>
    <row r="218" spans="1:22" ht="24.75" customHeight="1" x14ac:dyDescent="0.25">
      <c r="A218" s="2" t="e">
        <f>TRIM(C218&amp;B218&amp;#REF!)</f>
        <v>#REF!</v>
      </c>
      <c r="B218" s="8">
        <v>84818019</v>
      </c>
      <c r="C218" s="8" t="s">
        <v>24</v>
      </c>
      <c r="D218" s="21" t="s">
        <v>934</v>
      </c>
      <c r="E218" s="21"/>
      <c r="F218" s="36" t="s">
        <v>521</v>
      </c>
      <c r="G218" s="36" t="s">
        <v>935</v>
      </c>
      <c r="H218" s="24" t="s">
        <v>911</v>
      </c>
      <c r="I218" s="25">
        <v>1659.5961305207863</v>
      </c>
      <c r="J218" s="26">
        <v>0</v>
      </c>
      <c r="K218" s="25">
        <v>1659.5961305207863</v>
      </c>
      <c r="L218" s="12">
        <v>1659.5961305207863</v>
      </c>
      <c r="M218" s="13">
        <v>3968.5815354205106</v>
      </c>
      <c r="N218" s="14">
        <v>4109.0693217743974</v>
      </c>
      <c r="O218" s="15">
        <v>0</v>
      </c>
      <c r="P218" s="15">
        <v>0</v>
      </c>
      <c r="Q218" s="15">
        <v>0</v>
      </c>
      <c r="R218" s="15">
        <v>0</v>
      </c>
      <c r="S218" s="37">
        <v>1659.5961305207863</v>
      </c>
      <c r="T218" s="37">
        <v>1659.5961305207863</v>
      </c>
      <c r="U218" s="38">
        <v>1659.5961305207863</v>
      </c>
      <c r="V218" s="27" t="str">
        <f>CONCATENATE("  ",VLOOKUP(D218,'[1]Fator Correção (Edu)'!A$1:AE$65536,31,0))</f>
        <v xml:space="preserve">  LUXURY</v>
      </c>
    </row>
    <row r="219" spans="1:22" ht="37.35" customHeight="1" x14ac:dyDescent="0.25">
      <c r="A219" s="2" t="e">
        <f>TRIM(C219&amp;B219&amp;#REF!)</f>
        <v>#REF!</v>
      </c>
      <c r="B219" s="8">
        <v>84818019</v>
      </c>
      <c r="C219" s="8" t="s">
        <v>24</v>
      </c>
      <c r="D219" s="21" t="s">
        <v>936</v>
      </c>
      <c r="E219" s="21"/>
      <c r="F219" s="36" t="s">
        <v>141</v>
      </c>
      <c r="G219" s="36" t="s">
        <v>937</v>
      </c>
      <c r="H219" s="24" t="s">
        <v>911</v>
      </c>
      <c r="I219" s="25">
        <v>1468.4823364037711</v>
      </c>
      <c r="J219" s="26">
        <v>0</v>
      </c>
      <c r="K219" s="25">
        <v>1468.4823364037711</v>
      </c>
      <c r="L219" s="12">
        <v>1468.4823364037711</v>
      </c>
      <c r="M219" s="13">
        <v>3510.6682813335287</v>
      </c>
      <c r="N219" s="14">
        <v>3634.9459384927359</v>
      </c>
      <c r="O219" s="15">
        <v>0</v>
      </c>
      <c r="P219" s="15">
        <v>0</v>
      </c>
      <c r="Q219" s="15">
        <v>0</v>
      </c>
      <c r="R219" s="15">
        <v>0</v>
      </c>
      <c r="S219" s="37">
        <v>1468.4823364037711</v>
      </c>
      <c r="T219" s="37">
        <v>1468.4823364037711</v>
      </c>
      <c r="U219" s="38">
        <v>1468.4823364037711</v>
      </c>
      <c r="V219" s="27" t="str">
        <f>CONCATENATE("  ",VLOOKUP(D219,'[1]Fator Correção (Edu)'!A$1:AE$65536,31,0))</f>
        <v xml:space="preserve">  LUXURY</v>
      </c>
    </row>
    <row r="220" spans="1:22" ht="37.35" customHeight="1" x14ac:dyDescent="0.25">
      <c r="A220" s="2" t="e">
        <f>TRIM(C220&amp;B220&amp;#REF!)</f>
        <v>#REF!</v>
      </c>
      <c r="B220" s="8">
        <v>84818019</v>
      </c>
      <c r="C220" s="8" t="s">
        <v>24</v>
      </c>
      <c r="D220" s="21" t="s">
        <v>938</v>
      </c>
      <c r="E220" s="21"/>
      <c r="F220" s="36" t="s">
        <v>521</v>
      </c>
      <c r="G220" s="36" t="s">
        <v>939</v>
      </c>
      <c r="H220" s="24" t="s">
        <v>911</v>
      </c>
      <c r="I220" s="25">
        <v>1908.5119864449598</v>
      </c>
      <c r="J220" s="26">
        <v>0</v>
      </c>
      <c r="K220" s="25">
        <v>1908.5119864449598</v>
      </c>
      <c r="L220" s="12">
        <v>1908.5119864449598</v>
      </c>
      <c r="M220" s="13">
        <v>4563.8687657335868</v>
      </c>
      <c r="N220" s="14">
        <v>4725.4297200405563</v>
      </c>
      <c r="O220" s="15">
        <v>0</v>
      </c>
      <c r="P220" s="15">
        <v>0</v>
      </c>
      <c r="Q220" s="15">
        <v>0</v>
      </c>
      <c r="R220" s="15">
        <v>0</v>
      </c>
      <c r="S220" s="37">
        <v>1908.5119864449598</v>
      </c>
      <c r="T220" s="37">
        <v>1908.5119864449598</v>
      </c>
      <c r="U220" s="38">
        <v>1908.5119864449598</v>
      </c>
      <c r="V220" s="27" t="str">
        <f>CONCATENATE("  ",VLOOKUP(D220,'[1]Fator Correção (Edu)'!A$1:AE$65536,31,0))</f>
        <v xml:space="preserve">  LUXURY</v>
      </c>
    </row>
    <row r="221" spans="1:22" ht="32.1" customHeight="1" x14ac:dyDescent="0.25">
      <c r="A221" s="2" t="e">
        <f>TRIM(C221&amp;B221&amp;#REF!)</f>
        <v>#REF!</v>
      </c>
      <c r="B221" s="8">
        <v>84818019</v>
      </c>
      <c r="C221" s="8" t="s">
        <v>24</v>
      </c>
      <c r="D221" s="21" t="s">
        <v>940</v>
      </c>
      <c r="E221" s="21"/>
      <c r="F221" s="36" t="s">
        <v>141</v>
      </c>
      <c r="G221" s="36" t="s">
        <v>941</v>
      </c>
      <c r="H221" s="24" t="s">
        <v>911</v>
      </c>
      <c r="I221" s="25">
        <v>1502.2686280860248</v>
      </c>
      <c r="J221" s="26">
        <v>0</v>
      </c>
      <c r="K221" s="25">
        <v>1502.2686280860248</v>
      </c>
      <c r="L221" s="12">
        <v>1502.2686280860248</v>
      </c>
      <c r="M221" s="13">
        <v>3592.4171105324331</v>
      </c>
      <c r="N221" s="14">
        <v>3719.5886762452815</v>
      </c>
      <c r="O221" s="15">
        <v>0</v>
      </c>
      <c r="P221" s="15">
        <v>0</v>
      </c>
      <c r="Q221" s="15">
        <v>0</v>
      </c>
      <c r="R221" s="15">
        <v>0</v>
      </c>
      <c r="S221" s="37">
        <v>1502.2686280860248</v>
      </c>
      <c r="T221" s="37">
        <v>1502.2686280860248</v>
      </c>
      <c r="U221" s="38">
        <v>1502.2686280860248</v>
      </c>
      <c r="V221" s="27" t="str">
        <f>CONCATENATE("  ",VLOOKUP(D221,'[1]Fator Correção (Edu)'!A$1:AE$65536,31,0))</f>
        <v xml:space="preserve">  LUXURY</v>
      </c>
    </row>
    <row r="222" spans="1:22" ht="35.1" customHeight="1" x14ac:dyDescent="0.25">
      <c r="A222" s="2" t="e">
        <f>TRIM(C222&amp;B222&amp;#REF!)</f>
        <v>#REF!</v>
      </c>
      <c r="B222" s="8">
        <v>84818019</v>
      </c>
      <c r="C222" s="8" t="s">
        <v>24</v>
      </c>
      <c r="D222" s="21" t="s">
        <v>942</v>
      </c>
      <c r="E222" s="21"/>
      <c r="F222" s="36" t="s">
        <v>521</v>
      </c>
      <c r="G222" s="36" t="s">
        <v>943</v>
      </c>
      <c r="H222" s="24" t="s">
        <v>911</v>
      </c>
      <c r="I222" s="25">
        <v>1952.9492165118322</v>
      </c>
      <c r="J222" s="26">
        <v>0</v>
      </c>
      <c r="K222" s="25">
        <v>1952.9492165118322</v>
      </c>
      <c r="L222" s="12">
        <v>1952.9492165118322</v>
      </c>
      <c r="M222" s="13">
        <v>4670.1422436921639</v>
      </c>
      <c r="N222" s="14">
        <v>4835.4652791188673</v>
      </c>
      <c r="O222" s="15">
        <v>0</v>
      </c>
      <c r="P222" s="15">
        <v>0</v>
      </c>
      <c r="Q222" s="15">
        <v>0</v>
      </c>
      <c r="R222" s="15">
        <v>0</v>
      </c>
      <c r="S222" s="37">
        <v>1952.9492165118322</v>
      </c>
      <c r="T222" s="37">
        <v>1952.9492165118322</v>
      </c>
      <c r="U222" s="38">
        <v>1952.9492165118322</v>
      </c>
      <c r="V222" s="27" t="str">
        <f>CONCATENATE("  ",VLOOKUP(D222,'[1]Fator Correção (Edu)'!A$1:AE$65536,31,0))</f>
        <v xml:space="preserve">  LUXURY</v>
      </c>
    </row>
    <row r="223" spans="1:22" ht="74.45" customHeight="1" x14ac:dyDescent="0.25">
      <c r="A223" s="2" t="e">
        <f>TRIM(C223&amp;B223&amp;#REF!)</f>
        <v>#REF!</v>
      </c>
      <c r="B223" s="8">
        <v>84818019</v>
      </c>
      <c r="C223" s="8" t="s">
        <v>24</v>
      </c>
      <c r="D223" s="21" t="s">
        <v>944</v>
      </c>
      <c r="E223" s="21"/>
      <c r="F223" s="36" t="s">
        <v>141</v>
      </c>
      <c r="G223" s="36" t="s">
        <v>941</v>
      </c>
      <c r="H223" s="24" t="s">
        <v>911</v>
      </c>
      <c r="I223" s="25">
        <v>2423.4207635612734</v>
      </c>
      <c r="J223" s="26">
        <v>0</v>
      </c>
      <c r="K223" s="25">
        <v>2423.4207635612734</v>
      </c>
      <c r="L223" s="12">
        <v>2423.4207635612734</v>
      </c>
      <c r="M223" s="13">
        <v>5795.1785137346797</v>
      </c>
      <c r="N223" s="14">
        <v>6000.3278331208876</v>
      </c>
      <c r="O223" s="15">
        <v>0</v>
      </c>
      <c r="P223" s="15">
        <v>0</v>
      </c>
      <c r="Q223" s="15">
        <v>0</v>
      </c>
      <c r="R223" s="15">
        <v>0</v>
      </c>
      <c r="S223" s="37">
        <v>2423.4207635612734</v>
      </c>
      <c r="T223" s="37">
        <v>2423.4207635612734</v>
      </c>
      <c r="U223" s="38">
        <v>2423.4207635612734</v>
      </c>
      <c r="V223" s="27" t="str">
        <f>CONCATENATE("  ",VLOOKUP(D223,'[1]Fator Correção (Edu)'!A$1:AE$65536,31,0))</f>
        <v xml:space="preserve">  LUXURY</v>
      </c>
    </row>
    <row r="224" spans="1:22" ht="74.45" customHeight="1" x14ac:dyDescent="0.25">
      <c r="A224" s="2" t="e">
        <f>TRIM(C224&amp;B224&amp;#REF!)</f>
        <v>#REF!</v>
      </c>
      <c r="B224" s="8">
        <v>84818019</v>
      </c>
      <c r="C224" s="8" t="s">
        <v>24</v>
      </c>
      <c r="D224" s="21" t="s">
        <v>945</v>
      </c>
      <c r="E224" s="21"/>
      <c r="F224" s="36" t="s">
        <v>141</v>
      </c>
      <c r="G224" s="36" t="s">
        <v>946</v>
      </c>
      <c r="H224" s="24" t="s">
        <v>911</v>
      </c>
      <c r="I224" s="25">
        <v>2286.2460033596926</v>
      </c>
      <c r="J224" s="26">
        <v>0</v>
      </c>
      <c r="K224" s="25">
        <v>2286.2460033596926</v>
      </c>
      <c r="L224" s="12">
        <v>2286.2460033596926</v>
      </c>
      <c r="M224" s="13">
        <v>5467.1495412591348</v>
      </c>
      <c r="N224" s="14">
        <v>5660.6866350197088</v>
      </c>
      <c r="O224" s="15">
        <v>0</v>
      </c>
      <c r="P224" s="15">
        <v>0</v>
      </c>
      <c r="Q224" s="15">
        <v>0</v>
      </c>
      <c r="R224" s="15">
        <v>0</v>
      </c>
      <c r="S224" s="37">
        <v>2286.2460033596926</v>
      </c>
      <c r="T224" s="37">
        <v>2286.2460033596926</v>
      </c>
      <c r="U224" s="38">
        <v>2286.2460033596926</v>
      </c>
      <c r="V224" s="27" t="str">
        <f>CONCATENATE("  ",VLOOKUP(D224,'[1]Fator Correção (Edu)'!A$1:AE$65536,31,0))</f>
        <v xml:space="preserve">  LUXURY</v>
      </c>
    </row>
    <row r="225" spans="1:22" ht="38.25" customHeight="1" x14ac:dyDescent="0.25">
      <c r="A225" s="2" t="e">
        <f>TRIM(C225&amp;B225&amp;#REF!)</f>
        <v>#REF!</v>
      </c>
      <c r="B225" s="8">
        <v>84818019</v>
      </c>
      <c r="C225" s="8" t="s">
        <v>24</v>
      </c>
      <c r="D225" s="21" t="s">
        <v>947</v>
      </c>
      <c r="E225" s="46"/>
      <c r="F225" s="36" t="s">
        <v>141</v>
      </c>
      <c r="G225" s="36" t="s">
        <v>948</v>
      </c>
      <c r="H225" s="24" t="s">
        <v>911</v>
      </c>
      <c r="I225" s="25">
        <v>1098.2048221977602</v>
      </c>
      <c r="J225" s="26">
        <v>0</v>
      </c>
      <c r="K225" s="25">
        <v>1098.2048221977602</v>
      </c>
      <c r="L225" s="12">
        <v>1098.2048221977602</v>
      </c>
      <c r="M225" s="13">
        <v>2623.9187852984523</v>
      </c>
      <c r="N225" s="14">
        <v>2716.8055102980179</v>
      </c>
      <c r="O225" s="15">
        <v>0</v>
      </c>
      <c r="P225" s="15">
        <v>0</v>
      </c>
      <c r="Q225" s="15">
        <v>0</v>
      </c>
      <c r="R225" s="15">
        <v>0</v>
      </c>
      <c r="S225" s="37">
        <v>1098.2048221977602</v>
      </c>
      <c r="T225" s="37">
        <v>1098.2048221977602</v>
      </c>
      <c r="U225" s="38">
        <v>1098.2048221977602</v>
      </c>
      <c r="V225" s="27" t="str">
        <f>CONCATENATE("  ",VLOOKUP(D225,'[1]Fator Correção (Edu)'!A$1:AE$65536,31,0))</f>
        <v xml:space="preserve">  LUXURY</v>
      </c>
    </row>
    <row r="226" spans="1:22" ht="32.25" customHeight="1" x14ac:dyDescent="0.25">
      <c r="A226" s="2" t="e">
        <f>TRIM(C226&amp;B226&amp;#REF!)</f>
        <v>#REF!</v>
      </c>
      <c r="B226" s="8">
        <v>84818019</v>
      </c>
      <c r="C226" s="8" t="s">
        <v>24</v>
      </c>
      <c r="D226" s="21" t="s">
        <v>949</v>
      </c>
      <c r="E226" s="46"/>
      <c r="F226" s="36" t="s">
        <v>521</v>
      </c>
      <c r="G226" s="36" t="s">
        <v>950</v>
      </c>
      <c r="H226" s="24" t="s">
        <v>911</v>
      </c>
      <c r="I226" s="25">
        <v>1427.6662688570884</v>
      </c>
      <c r="J226" s="26">
        <v>0</v>
      </c>
      <c r="K226" s="25">
        <v>1427.6662688570884</v>
      </c>
      <c r="L226" s="12">
        <v>1427.6662688570884</v>
      </c>
      <c r="M226" s="13">
        <v>3411.0944208879887</v>
      </c>
      <c r="N226" s="14">
        <v>3531.8471633874237</v>
      </c>
      <c r="O226" s="15">
        <v>0</v>
      </c>
      <c r="P226" s="15">
        <v>0</v>
      </c>
      <c r="Q226" s="15">
        <v>0</v>
      </c>
      <c r="R226" s="15">
        <v>0</v>
      </c>
      <c r="S226" s="37">
        <v>1427.6662688570884</v>
      </c>
      <c r="T226" s="37">
        <v>1427.6662688570884</v>
      </c>
      <c r="U226" s="38">
        <v>1427.6662688570884</v>
      </c>
      <c r="V226" s="27" t="str">
        <f>CONCATENATE("  ",VLOOKUP(D226,'[1]Fator Correção (Edu)'!A$1:AE$65536,31,0))</f>
        <v xml:space="preserve">  LUXURY</v>
      </c>
    </row>
    <row r="227" spans="1:22" ht="74.45" customHeight="1" x14ac:dyDescent="0.25">
      <c r="A227" s="2" t="e">
        <f>TRIM(C227&amp;B227&amp;#REF!)</f>
        <v>#REF!</v>
      </c>
      <c r="B227" s="8">
        <v>84818019</v>
      </c>
      <c r="C227" s="8" t="s">
        <v>24</v>
      </c>
      <c r="D227" s="21" t="s">
        <v>951</v>
      </c>
      <c r="E227" s="21"/>
      <c r="F227" s="36" t="s">
        <v>141</v>
      </c>
      <c r="G227" s="36" t="s">
        <v>952</v>
      </c>
      <c r="H227" s="24" t="s">
        <v>911</v>
      </c>
      <c r="I227" s="25">
        <v>1623.1283253619683</v>
      </c>
      <c r="J227" s="26">
        <v>0</v>
      </c>
      <c r="K227" s="25">
        <v>1623.1283253619683</v>
      </c>
      <c r="L227" s="12">
        <v>1623.1283253619683</v>
      </c>
      <c r="M227" s="13">
        <v>3881.4218882688087</v>
      </c>
      <c r="N227" s="14">
        <v>4018.824223113525</v>
      </c>
      <c r="O227" s="15">
        <v>0</v>
      </c>
      <c r="P227" s="15">
        <v>0</v>
      </c>
      <c r="Q227" s="15">
        <v>0</v>
      </c>
      <c r="R227" s="15">
        <v>0</v>
      </c>
      <c r="S227" s="37">
        <v>1623.1283253619683</v>
      </c>
      <c r="T227" s="37">
        <v>1623.1283253619683</v>
      </c>
      <c r="U227" s="38">
        <v>1623.1283253619683</v>
      </c>
      <c r="V227" s="27" t="str">
        <f>CONCATENATE("  ",VLOOKUP(D227,'[1]Fator Correção (Edu)'!A$1:AE$65536,31,0))</f>
        <v xml:space="preserve">  LUXURY</v>
      </c>
    </row>
    <row r="228" spans="1:22" ht="74.45" customHeight="1" x14ac:dyDescent="0.25">
      <c r="A228" s="2" t="e">
        <f>TRIM(C228&amp;B228&amp;#REF!)</f>
        <v>#REF!</v>
      </c>
      <c r="B228" s="8">
        <v>84818019</v>
      </c>
      <c r="C228" s="8" t="s">
        <v>24</v>
      </c>
      <c r="D228" s="21" t="s">
        <v>953</v>
      </c>
      <c r="E228" s="21"/>
      <c r="F228" s="36" t="s">
        <v>141</v>
      </c>
      <c r="G228" s="36" t="s">
        <v>954</v>
      </c>
      <c r="H228" s="24" t="s">
        <v>911</v>
      </c>
      <c r="I228" s="25">
        <v>573.6836530656301</v>
      </c>
      <c r="J228" s="26">
        <v>0</v>
      </c>
      <c r="K228" s="25">
        <v>573.6836530656301</v>
      </c>
      <c r="L228" s="12">
        <v>573.6836530656301</v>
      </c>
      <c r="M228" s="13">
        <v>1371.8658119962463</v>
      </c>
      <c r="N228" s="14">
        <v>1420.4298617409136</v>
      </c>
      <c r="O228" s="15">
        <v>0</v>
      </c>
      <c r="P228" s="15">
        <v>0</v>
      </c>
      <c r="Q228" s="15">
        <v>0</v>
      </c>
      <c r="R228" s="15">
        <v>0</v>
      </c>
      <c r="S228" s="37">
        <v>573.6836530656301</v>
      </c>
      <c r="T228" s="37">
        <v>573.6836530656301</v>
      </c>
      <c r="U228" s="38">
        <v>573.6836530656301</v>
      </c>
      <c r="V228" s="27" t="str">
        <f>CONCATENATE("  ",VLOOKUP(D228,'[1]Fator Correção (Edu)'!A$1:AE$65536,31,0))</f>
        <v xml:space="preserve">  LUXURY</v>
      </c>
    </row>
    <row r="229" spans="1:22" ht="74.45" customHeight="1" x14ac:dyDescent="0.25">
      <c r="A229" s="2" t="e">
        <f>TRIM(C229&amp;B229&amp;#REF!)</f>
        <v>#REF!</v>
      </c>
      <c r="B229" s="8">
        <v>84818019</v>
      </c>
      <c r="C229" s="8" t="s">
        <v>24</v>
      </c>
      <c r="D229" s="21" t="s">
        <v>955</v>
      </c>
      <c r="E229" s="21"/>
      <c r="F229" s="36" t="s">
        <v>141</v>
      </c>
      <c r="G229" s="36" t="s">
        <v>956</v>
      </c>
      <c r="H229" s="24" t="s">
        <v>911</v>
      </c>
      <c r="I229" s="25">
        <v>297.21198043675986</v>
      </c>
      <c r="J229" s="26">
        <v>0</v>
      </c>
      <c r="K229" s="25">
        <v>297.21198043675986</v>
      </c>
      <c r="L229" s="12">
        <v>297.21198043675986</v>
      </c>
      <c r="M229" s="13">
        <v>710.72944036368733</v>
      </c>
      <c r="N229" s="14">
        <v>735.88926255256195</v>
      </c>
      <c r="O229" s="15">
        <v>0</v>
      </c>
      <c r="P229" s="15">
        <v>0</v>
      </c>
      <c r="Q229" s="15">
        <v>0</v>
      </c>
      <c r="R229" s="15">
        <v>0</v>
      </c>
      <c r="S229" s="37">
        <v>297.21198043675986</v>
      </c>
      <c r="T229" s="37">
        <v>297.21198043675986</v>
      </c>
      <c r="U229" s="38">
        <v>297.21198043675986</v>
      </c>
      <c r="V229" s="27" t="str">
        <f>CONCATENATE("  ",VLOOKUP(D229,'[1]Fator Correção (Edu)'!A$1:AE$65536,31,0))</f>
        <v xml:space="preserve">  LUXURY</v>
      </c>
    </row>
    <row r="230" spans="1:22" ht="33" customHeight="1" x14ac:dyDescent="0.25">
      <c r="A230" s="2" t="e">
        <f>TRIM(C230&amp;B230&amp;#REF!)</f>
        <v>#REF!</v>
      </c>
      <c r="B230" s="8">
        <v>84819090</v>
      </c>
      <c r="C230" s="8" t="s">
        <v>24</v>
      </c>
      <c r="D230" s="21" t="s">
        <v>957</v>
      </c>
      <c r="E230" s="21"/>
      <c r="F230" s="36" t="s">
        <v>141</v>
      </c>
      <c r="G230" s="36" t="s">
        <v>958</v>
      </c>
      <c r="H230" s="24" t="s">
        <v>911</v>
      </c>
      <c r="I230" s="25">
        <v>953.83547136213201</v>
      </c>
      <c r="J230" s="26">
        <v>0</v>
      </c>
      <c r="K230" s="25">
        <v>953.83547136213201</v>
      </c>
      <c r="L230" s="12">
        <v>953.83547136213201</v>
      </c>
      <c r="M230" s="13">
        <v>2280.9335187407469</v>
      </c>
      <c r="N230" s="14">
        <v>2361.6785653041698</v>
      </c>
      <c r="O230" s="15">
        <v>0</v>
      </c>
      <c r="P230" s="15">
        <v>0</v>
      </c>
      <c r="Q230" s="15">
        <v>0</v>
      </c>
      <c r="R230" s="15">
        <v>0</v>
      </c>
      <c r="S230" s="37">
        <v>953.83547136213201</v>
      </c>
      <c r="T230" s="37">
        <v>953.83547136213201</v>
      </c>
      <c r="U230" s="38">
        <v>953.83547136213201</v>
      </c>
      <c r="V230" s="27" t="str">
        <f>CONCATENATE("  ",VLOOKUP(D230,'[1]Fator Correção (Edu)'!A$1:AE$65536,31,0))</f>
        <v xml:space="preserve">  LUXURY</v>
      </c>
    </row>
    <row r="231" spans="1:22" ht="36.75" customHeight="1" x14ac:dyDescent="0.25">
      <c r="A231" s="2" t="e">
        <f>TRIM(C231&amp;B231&amp;#REF!)</f>
        <v>#REF!</v>
      </c>
      <c r="B231" s="8">
        <v>84819090</v>
      </c>
      <c r="C231" s="8" t="s">
        <v>24</v>
      </c>
      <c r="D231" s="21" t="s">
        <v>959</v>
      </c>
      <c r="E231" s="21"/>
      <c r="F231" s="36" t="s">
        <v>521</v>
      </c>
      <c r="G231" s="36" t="s">
        <v>958</v>
      </c>
      <c r="H231" s="24" t="s">
        <v>911</v>
      </c>
      <c r="I231" s="25">
        <v>1241.0247095701768</v>
      </c>
      <c r="J231" s="26">
        <v>0</v>
      </c>
      <c r="K231" s="25">
        <v>1241.0247095701768</v>
      </c>
      <c r="L231" s="12">
        <v>1241.0247095701768</v>
      </c>
      <c r="M231" s="13">
        <v>2965.2135743629701</v>
      </c>
      <c r="N231" s="14">
        <v>3070.1821348954195</v>
      </c>
      <c r="O231" s="15">
        <v>0</v>
      </c>
      <c r="P231" s="15">
        <v>0</v>
      </c>
      <c r="Q231" s="15">
        <v>0</v>
      </c>
      <c r="R231" s="15">
        <v>0</v>
      </c>
      <c r="S231" s="37">
        <v>1241.0247095701768</v>
      </c>
      <c r="T231" s="37">
        <v>1241.0247095701768</v>
      </c>
      <c r="U231" s="38">
        <v>1241.0247095701768</v>
      </c>
      <c r="V231" s="27" t="str">
        <f>CONCATENATE("  ",VLOOKUP(D231,'[1]Fator Correção (Edu)'!A$1:AE$65536,31,0))</f>
        <v xml:space="preserve">  LUXURY</v>
      </c>
    </row>
    <row r="232" spans="1:22" ht="37.35" customHeight="1" x14ac:dyDescent="0.25">
      <c r="A232" s="2" t="e">
        <f>TRIM(C232&amp;B232&amp;#REF!)</f>
        <v>#REF!</v>
      </c>
      <c r="B232" s="8">
        <v>84819090</v>
      </c>
      <c r="C232" s="8" t="s">
        <v>24</v>
      </c>
      <c r="D232" s="21" t="s">
        <v>960</v>
      </c>
      <c r="E232" s="21"/>
      <c r="F232" s="36" t="s">
        <v>141</v>
      </c>
      <c r="G232" s="36" t="s">
        <v>961</v>
      </c>
      <c r="H232" s="24" t="s">
        <v>911</v>
      </c>
      <c r="I232" s="25">
        <v>1463.1974421502023</v>
      </c>
      <c r="J232" s="26">
        <v>0</v>
      </c>
      <c r="K232" s="25">
        <v>1463.1974421502023</v>
      </c>
      <c r="L232" s="12">
        <v>1463.1974421502023</v>
      </c>
      <c r="M232" s="13">
        <v>3498.9757064058444</v>
      </c>
      <c r="N232" s="14">
        <v>3622.8394464126118</v>
      </c>
      <c r="O232" s="15">
        <v>0</v>
      </c>
      <c r="P232" s="15">
        <v>0</v>
      </c>
      <c r="Q232" s="15">
        <v>0</v>
      </c>
      <c r="R232" s="15">
        <v>0</v>
      </c>
      <c r="S232" s="37">
        <v>1463.1974421502023</v>
      </c>
      <c r="T232" s="37">
        <v>1463.1974421502023</v>
      </c>
      <c r="U232" s="38">
        <v>1463.1974421502023</v>
      </c>
      <c r="V232" s="27" t="str">
        <f>CONCATENATE("  ",VLOOKUP(D232,'[1]Fator Correção (Edu)'!A$1:AE$65536,31,0))</f>
        <v xml:space="preserve">  LUXURY</v>
      </c>
    </row>
    <row r="233" spans="1:22" ht="37.35" customHeight="1" x14ac:dyDescent="0.25">
      <c r="A233" s="2" t="e">
        <f>TRIM(C233&amp;B233&amp;#REF!)</f>
        <v>#REF!</v>
      </c>
      <c r="B233" s="8">
        <v>84819090</v>
      </c>
      <c r="C233" s="8" t="s">
        <v>24</v>
      </c>
      <c r="D233" s="21" t="s">
        <v>962</v>
      </c>
      <c r="E233" s="21"/>
      <c r="F233" s="36" t="s">
        <v>521</v>
      </c>
      <c r="G233" s="36" t="s">
        <v>963</v>
      </c>
      <c r="H233" s="24" t="s">
        <v>911</v>
      </c>
      <c r="I233" s="25">
        <v>1875.6149537516085</v>
      </c>
      <c r="J233" s="26">
        <v>0</v>
      </c>
      <c r="K233" s="25">
        <v>1875.6149537516085</v>
      </c>
      <c r="L233" s="12">
        <v>1875.6149537516085</v>
      </c>
      <c r="M233" s="13">
        <v>4485.1986264439565</v>
      </c>
      <c r="N233" s="14">
        <v>4643.9746578200729</v>
      </c>
      <c r="O233" s="15">
        <v>0</v>
      </c>
      <c r="P233" s="15">
        <v>0</v>
      </c>
      <c r="Q233" s="15">
        <v>0</v>
      </c>
      <c r="R233" s="15">
        <v>0</v>
      </c>
      <c r="S233" s="37">
        <v>1875.6149537516085</v>
      </c>
      <c r="T233" s="37">
        <v>1875.6149537516085</v>
      </c>
      <c r="U233" s="38">
        <v>1875.6149537516085</v>
      </c>
      <c r="V233" s="27" t="str">
        <f>CONCATENATE("  ",VLOOKUP(D233,'[1]Fator Correção (Edu)'!A$1:AE$65536,31,0))</f>
        <v xml:space="preserve">  LUXURY</v>
      </c>
    </row>
    <row r="234" spans="1:22" ht="37.35" customHeight="1" x14ac:dyDescent="0.25">
      <c r="A234" s="2" t="e">
        <f>TRIM(C234&amp;B234&amp;#REF!)</f>
        <v>#REF!</v>
      </c>
      <c r="B234" s="8">
        <v>84819090</v>
      </c>
      <c r="C234" s="8" t="s">
        <v>24</v>
      </c>
      <c r="D234" s="21" t="s">
        <v>964</v>
      </c>
      <c r="E234" s="21"/>
      <c r="F234" s="36" t="s">
        <v>141</v>
      </c>
      <c r="G234" s="36" t="s">
        <v>965</v>
      </c>
      <c r="H234" s="24" t="s">
        <v>911</v>
      </c>
      <c r="I234" s="25">
        <v>775.49464433960725</v>
      </c>
      <c r="J234" s="26">
        <v>0</v>
      </c>
      <c r="K234" s="25">
        <v>775.49464433960725</v>
      </c>
      <c r="L234" s="12">
        <v>775.49464433960725</v>
      </c>
      <c r="M234" s="13">
        <v>1854.4571243950977</v>
      </c>
      <c r="N234" s="14">
        <v>1920.1049065986845</v>
      </c>
      <c r="O234" s="15">
        <v>0</v>
      </c>
      <c r="P234" s="15">
        <v>0</v>
      </c>
      <c r="Q234" s="15">
        <v>0</v>
      </c>
      <c r="R234" s="15">
        <v>0</v>
      </c>
      <c r="S234" s="37">
        <v>775.49464433960725</v>
      </c>
      <c r="T234" s="37">
        <v>775.49464433960725</v>
      </c>
      <c r="U234" s="38">
        <v>775.49464433960725</v>
      </c>
      <c r="V234" s="27" t="str">
        <f>CONCATENATE("  ",VLOOKUP(D234,'[1]Fator Correção (Edu)'!A$1:AE$65536,31,0))</f>
        <v xml:space="preserve">  LUXURY</v>
      </c>
    </row>
    <row r="235" spans="1:22" ht="37.35" customHeight="1" x14ac:dyDescent="0.25">
      <c r="A235" s="2" t="e">
        <f>TRIM(C235&amp;B235&amp;#REF!)</f>
        <v>#REF!</v>
      </c>
      <c r="B235" s="8">
        <v>84818019</v>
      </c>
      <c r="C235" s="8" t="s">
        <v>24</v>
      </c>
      <c r="D235" s="21" t="s">
        <v>966</v>
      </c>
      <c r="E235" s="21"/>
      <c r="F235" s="36" t="s">
        <v>521</v>
      </c>
      <c r="G235" s="36" t="s">
        <v>967</v>
      </c>
      <c r="H235" s="24" t="s">
        <v>911</v>
      </c>
      <c r="I235" s="25">
        <v>1008.1430376414894</v>
      </c>
      <c r="J235" s="26">
        <v>0</v>
      </c>
      <c r="K235" s="25">
        <v>1008.1430376414894</v>
      </c>
      <c r="L235" s="12">
        <v>1008.1430376414894</v>
      </c>
      <c r="M235" s="13">
        <v>2410.7942617136268</v>
      </c>
      <c r="N235" s="14">
        <v>2496.1363785782896</v>
      </c>
      <c r="O235" s="15">
        <v>0</v>
      </c>
      <c r="P235" s="15">
        <v>0</v>
      </c>
      <c r="Q235" s="15">
        <v>0</v>
      </c>
      <c r="R235" s="15">
        <v>0</v>
      </c>
      <c r="S235" s="37">
        <v>1008.1430376414894</v>
      </c>
      <c r="T235" s="37">
        <v>1008.1430376414894</v>
      </c>
      <c r="U235" s="38">
        <v>1008.1430376414894</v>
      </c>
      <c r="V235" s="27" t="str">
        <f>CONCATENATE("  ",VLOOKUP(D235,'[1]Fator Correção (Edu)'!A$1:AE$65536,31,0))</f>
        <v xml:space="preserve">  LUXURY</v>
      </c>
    </row>
    <row r="236" spans="1:22" ht="37.35" customHeight="1" x14ac:dyDescent="0.25">
      <c r="A236" s="2" t="e">
        <f>TRIM(C236&amp;B236&amp;#REF!)</f>
        <v>#REF!</v>
      </c>
      <c r="B236" s="8">
        <v>84819090</v>
      </c>
      <c r="C236" s="8" t="s">
        <v>24</v>
      </c>
      <c r="D236" s="21" t="s">
        <v>968</v>
      </c>
      <c r="E236" s="21"/>
      <c r="F236" s="36" t="s">
        <v>141</v>
      </c>
      <c r="G236" s="36" t="s">
        <v>969</v>
      </c>
      <c r="H236" s="24" t="s">
        <v>911</v>
      </c>
      <c r="I236" s="25">
        <v>935.22703177433777</v>
      </c>
      <c r="J236" s="26">
        <v>0</v>
      </c>
      <c r="K236" s="25">
        <v>935.22703177433777</v>
      </c>
      <c r="L236" s="12">
        <v>935.22703177433777</v>
      </c>
      <c r="M236" s="13">
        <v>2236.4286390110688</v>
      </c>
      <c r="N236" s="14">
        <v>2315.5982128320607</v>
      </c>
      <c r="O236" s="15">
        <v>0</v>
      </c>
      <c r="P236" s="15">
        <v>0</v>
      </c>
      <c r="Q236" s="15">
        <v>0</v>
      </c>
      <c r="R236" s="15">
        <v>0</v>
      </c>
      <c r="S236" s="37">
        <v>935.22703177433777</v>
      </c>
      <c r="T236" s="37">
        <v>935.22703177433777</v>
      </c>
      <c r="U236" s="38">
        <v>935.22703177433777</v>
      </c>
      <c r="V236" s="27" t="str">
        <f>CONCATENATE("  ",VLOOKUP(D236,'[1]Fator Correção (Edu)'!A$1:AE$65536,31,0))</f>
        <v xml:space="preserve">  LUXURY</v>
      </c>
    </row>
    <row r="237" spans="1:22" ht="37.35" customHeight="1" x14ac:dyDescent="0.25">
      <c r="A237" s="2" t="e">
        <f>TRIM(C237&amp;B237&amp;#REF!)</f>
        <v>#REF!</v>
      </c>
      <c r="B237" s="8">
        <v>84818019</v>
      </c>
      <c r="C237" s="8" t="s">
        <v>24</v>
      </c>
      <c r="D237" s="21" t="s">
        <v>970</v>
      </c>
      <c r="E237" s="21"/>
      <c r="F237" s="36" t="s">
        <v>521</v>
      </c>
      <c r="G237" s="36" t="s">
        <v>971</v>
      </c>
      <c r="H237" s="24" t="s">
        <v>911</v>
      </c>
      <c r="I237" s="25">
        <v>1215.7951413066392</v>
      </c>
      <c r="J237" s="26">
        <v>0</v>
      </c>
      <c r="K237" s="25">
        <v>1215.7951413066392</v>
      </c>
      <c r="L237" s="12">
        <v>1215.7951413066392</v>
      </c>
      <c r="M237" s="13">
        <v>2907.35723071439</v>
      </c>
      <c r="N237" s="14">
        <v>3010.2776766816796</v>
      </c>
      <c r="O237" s="15">
        <v>0</v>
      </c>
      <c r="P237" s="15">
        <v>0</v>
      </c>
      <c r="Q237" s="15">
        <v>0</v>
      </c>
      <c r="R237" s="15">
        <v>0</v>
      </c>
      <c r="S237" s="37">
        <v>1215.7951413066392</v>
      </c>
      <c r="T237" s="37">
        <v>1215.7951413066392</v>
      </c>
      <c r="U237" s="38">
        <v>1215.7951413066392</v>
      </c>
      <c r="V237" s="27" t="str">
        <f>CONCATENATE("  ",VLOOKUP(D237,'[1]Fator Correção (Edu)'!A$1:AE$65536,31,0))</f>
        <v xml:space="preserve">  LUXURY</v>
      </c>
    </row>
    <row r="238" spans="1:22" ht="37.35" customHeight="1" x14ac:dyDescent="0.25">
      <c r="A238" s="2" t="e">
        <f>TRIM(C238&amp;B238&amp;#REF!)</f>
        <v>#REF!</v>
      </c>
      <c r="B238" s="8">
        <v>84819090</v>
      </c>
      <c r="C238" s="8" t="s">
        <v>24</v>
      </c>
      <c r="D238" s="21" t="s">
        <v>972</v>
      </c>
      <c r="E238" s="21"/>
      <c r="F238" s="36" t="s">
        <v>141</v>
      </c>
      <c r="G238" s="36" t="s">
        <v>973</v>
      </c>
      <c r="H238" s="24" t="s">
        <v>911</v>
      </c>
      <c r="I238" s="25">
        <v>1161.1910086147691</v>
      </c>
      <c r="J238" s="26">
        <v>0</v>
      </c>
      <c r="K238" s="25">
        <v>1161.1910086147691</v>
      </c>
      <c r="L238" s="12">
        <v>1161.1910086147691</v>
      </c>
      <c r="M238" s="13">
        <v>2776.7886315104729</v>
      </c>
      <c r="N238" s="14">
        <v>2875.0869490659438</v>
      </c>
      <c r="O238" s="15">
        <v>0</v>
      </c>
      <c r="P238" s="15">
        <v>0</v>
      </c>
      <c r="Q238" s="15">
        <v>0</v>
      </c>
      <c r="R238" s="15">
        <v>0</v>
      </c>
      <c r="S238" s="37">
        <v>1161.1910086147691</v>
      </c>
      <c r="T238" s="37">
        <v>1161.1910086147691</v>
      </c>
      <c r="U238" s="38">
        <v>1161.1910086147691</v>
      </c>
      <c r="V238" s="27" t="str">
        <f>CONCATENATE("  ",VLOOKUP(D238,'[1]Fator Correção (Edu)'!A$1:AE$65536,31,0))</f>
        <v xml:space="preserve">  LUXURY</v>
      </c>
    </row>
    <row r="239" spans="1:22" ht="37.35" customHeight="1" x14ac:dyDescent="0.25">
      <c r="A239" s="2" t="e">
        <f>TRIM(C239&amp;B239&amp;#REF!)</f>
        <v>#REF!</v>
      </c>
      <c r="B239" s="8">
        <v>84819090</v>
      </c>
      <c r="C239" s="8" t="s">
        <v>24</v>
      </c>
      <c r="D239" s="21" t="s">
        <v>974</v>
      </c>
      <c r="E239" s="21"/>
      <c r="F239" s="36" t="s">
        <v>521</v>
      </c>
      <c r="G239" s="36" t="s">
        <v>975</v>
      </c>
      <c r="H239" s="24" t="s">
        <v>911</v>
      </c>
      <c r="I239" s="25">
        <v>1509.5483111991996</v>
      </c>
      <c r="J239" s="26">
        <v>0</v>
      </c>
      <c r="K239" s="25">
        <v>1509.5483111991996</v>
      </c>
      <c r="L239" s="12">
        <v>1509.5483111991996</v>
      </c>
      <c r="M239" s="13">
        <v>3609.8252209636157</v>
      </c>
      <c r="N239" s="14">
        <v>3737.613033785728</v>
      </c>
      <c r="O239" s="15">
        <v>0</v>
      </c>
      <c r="P239" s="15">
        <v>0</v>
      </c>
      <c r="Q239" s="15">
        <v>0</v>
      </c>
      <c r="R239" s="15">
        <v>0</v>
      </c>
      <c r="S239" s="37">
        <v>1509.5483111991996</v>
      </c>
      <c r="T239" s="37">
        <v>1509.5483111991996</v>
      </c>
      <c r="U239" s="38">
        <v>1509.5483111991996</v>
      </c>
      <c r="V239" s="27" t="str">
        <f>CONCATENATE("  ",VLOOKUP(D239,'[1]Fator Correção (Edu)'!A$1:AE$65536,31,0))</f>
        <v xml:space="preserve">  LUXURY</v>
      </c>
    </row>
    <row r="240" spans="1:22" ht="37.35" customHeight="1" x14ac:dyDescent="0.25">
      <c r="A240" s="2" t="e">
        <f>TRIM(C240&amp;B240&amp;#REF!)</f>
        <v>#REF!</v>
      </c>
      <c r="B240" s="8">
        <v>84819090</v>
      </c>
      <c r="C240" s="8" t="s">
        <v>24</v>
      </c>
      <c r="D240" s="21" t="s">
        <v>976</v>
      </c>
      <c r="E240" s="21"/>
      <c r="F240" s="36" t="s">
        <v>141</v>
      </c>
      <c r="G240" s="36" t="s">
        <v>977</v>
      </c>
      <c r="H240" s="24" t="s">
        <v>911</v>
      </c>
      <c r="I240" s="25">
        <v>1216.4858185488063</v>
      </c>
      <c r="J240" s="26">
        <v>0</v>
      </c>
      <c r="K240" s="25">
        <v>1216.4858185488063</v>
      </c>
      <c r="L240" s="12">
        <v>1216.4858185488063</v>
      </c>
      <c r="M240" s="13">
        <v>2909.0166615824019</v>
      </c>
      <c r="N240" s="14">
        <v>3011.9958514024192</v>
      </c>
      <c r="O240" s="15">
        <v>0</v>
      </c>
      <c r="P240" s="15">
        <v>0</v>
      </c>
      <c r="Q240" s="15">
        <v>0</v>
      </c>
      <c r="R240" s="15">
        <v>0</v>
      </c>
      <c r="S240" s="37">
        <v>1216.4858185488063</v>
      </c>
      <c r="T240" s="37">
        <v>1216.4858185488063</v>
      </c>
      <c r="U240" s="38">
        <v>1216.4858185488063</v>
      </c>
      <c r="V240" s="27" t="str">
        <f>CONCATENATE("  ",VLOOKUP(D240,'[1]Fator Correção (Edu)'!A$1:AE$65536,31,0))</f>
        <v xml:space="preserve">  LUXURY</v>
      </c>
    </row>
    <row r="241" spans="1:22" ht="37.35" customHeight="1" x14ac:dyDescent="0.25">
      <c r="A241" s="2" t="e">
        <f>TRIM(C241&amp;B241&amp;#REF!)</f>
        <v>#REF!</v>
      </c>
      <c r="B241" s="8">
        <v>84819090</v>
      </c>
      <c r="C241" s="8" t="s">
        <v>24</v>
      </c>
      <c r="D241" s="21" t="s">
        <v>978</v>
      </c>
      <c r="E241" s="21"/>
      <c r="F241" s="36" t="s">
        <v>521</v>
      </c>
      <c r="G241" s="36" t="s">
        <v>979</v>
      </c>
      <c r="H241" s="24" t="s">
        <v>911</v>
      </c>
      <c r="I241" s="25">
        <v>1581.4315641134481</v>
      </c>
      <c r="J241" s="26">
        <v>0</v>
      </c>
      <c r="K241" s="25">
        <v>1581.4315641134481</v>
      </c>
      <c r="L241" s="12">
        <v>1581.4315641134481</v>
      </c>
      <c r="M241" s="13">
        <v>3781.7216600571228</v>
      </c>
      <c r="N241" s="14">
        <v>3915.5946068231456</v>
      </c>
      <c r="O241" s="15">
        <v>0</v>
      </c>
      <c r="P241" s="15">
        <v>0</v>
      </c>
      <c r="Q241" s="15">
        <v>0</v>
      </c>
      <c r="R241" s="15">
        <v>0</v>
      </c>
      <c r="S241" s="37">
        <v>1581.4315641134481</v>
      </c>
      <c r="T241" s="37">
        <v>1581.4315641134481</v>
      </c>
      <c r="U241" s="38">
        <v>1581.4315641134481</v>
      </c>
      <c r="V241" s="27" t="str">
        <f>CONCATENATE("  ",VLOOKUP(D241,'[1]Fator Correção (Edu)'!A$1:AE$65536,31,0))</f>
        <v xml:space="preserve">  LUXURY</v>
      </c>
    </row>
    <row r="242" spans="1:22" ht="24.75" customHeight="1" x14ac:dyDescent="0.25">
      <c r="A242" s="2" t="e">
        <f>TRIM(C242&amp;B242&amp;#REF!)</f>
        <v>#REF!</v>
      </c>
      <c r="B242" s="8">
        <v>84819090</v>
      </c>
      <c r="C242" s="8" t="s">
        <v>24</v>
      </c>
      <c r="D242" s="21" t="s">
        <v>980</v>
      </c>
      <c r="E242" s="21"/>
      <c r="F242" s="36" t="s">
        <v>591</v>
      </c>
      <c r="G242" s="36" t="s">
        <v>981</v>
      </c>
      <c r="H242" s="24" t="s">
        <v>911</v>
      </c>
      <c r="I242" s="25">
        <v>544.10092975092016</v>
      </c>
      <c r="J242" s="26">
        <v>0</v>
      </c>
      <c r="K242" s="25">
        <v>544.10092975092016</v>
      </c>
      <c r="L242" s="12">
        <v>544.10092975092016</v>
      </c>
      <c r="M242" s="13">
        <v>1301.1238159077641</v>
      </c>
      <c r="N242" s="14">
        <v>1347.1835989908991</v>
      </c>
      <c r="O242" s="15">
        <v>0</v>
      </c>
      <c r="P242" s="15">
        <v>0</v>
      </c>
      <c r="Q242" s="15">
        <v>0</v>
      </c>
      <c r="R242" s="15">
        <v>0</v>
      </c>
      <c r="S242" s="37">
        <v>544.10092975092016</v>
      </c>
      <c r="T242" s="37">
        <v>544.10092975092016</v>
      </c>
      <c r="U242" s="38">
        <v>544.10092975092016</v>
      </c>
      <c r="V242" s="27" t="str">
        <f>CONCATENATE("  ",VLOOKUP(D242,'[1]Fator Correção (Edu)'!A$1:AE$65536,31,0))</f>
        <v xml:space="preserve">  LUXURY</v>
      </c>
    </row>
    <row r="243" spans="1:22" ht="24.75" customHeight="1" x14ac:dyDescent="0.25">
      <c r="A243" s="2" t="e">
        <f>TRIM(C243&amp;B243&amp;#REF!)</f>
        <v>#REF!</v>
      </c>
      <c r="B243" s="8">
        <v>84819090</v>
      </c>
      <c r="C243" s="8" t="s">
        <v>24</v>
      </c>
      <c r="D243" s="21" t="s">
        <v>982</v>
      </c>
      <c r="E243" s="21"/>
      <c r="F243" s="36" t="s">
        <v>141</v>
      </c>
      <c r="G243" s="36" t="s">
        <v>983</v>
      </c>
      <c r="H243" s="24" t="s">
        <v>911</v>
      </c>
      <c r="I243" s="25">
        <v>453.41744145910013</v>
      </c>
      <c r="J243" s="26">
        <v>0</v>
      </c>
      <c r="K243" s="25">
        <v>453.41744145910013</v>
      </c>
      <c r="L243" s="12">
        <v>453.41744145910013</v>
      </c>
      <c r="M243" s="13">
        <v>1084.2698465898036</v>
      </c>
      <c r="N243" s="14">
        <v>1122.6529991590828</v>
      </c>
      <c r="O243" s="15">
        <v>0</v>
      </c>
      <c r="P243" s="15">
        <v>0</v>
      </c>
      <c r="Q243" s="15">
        <v>0</v>
      </c>
      <c r="R243" s="15">
        <v>0</v>
      </c>
      <c r="S243" s="37">
        <v>453.41744145910013</v>
      </c>
      <c r="T243" s="37">
        <v>453.41744145910013</v>
      </c>
      <c r="U243" s="38">
        <v>453.41744145910013</v>
      </c>
      <c r="V243" s="27" t="str">
        <f>CONCATENATE("  ",VLOOKUP(D243,'[1]Fator Correção (Edu)'!A$1:AE$65536,31,0))</f>
        <v xml:space="preserve">  LUXURY</v>
      </c>
    </row>
    <row r="244" spans="1:22" ht="24.75" customHeight="1" x14ac:dyDescent="0.25">
      <c r="A244" s="2" t="e">
        <f>TRIM(C244&amp;B244&amp;#REF!)</f>
        <v>#REF!</v>
      </c>
      <c r="B244" s="8">
        <v>84819090</v>
      </c>
      <c r="C244" s="8" t="s">
        <v>24</v>
      </c>
      <c r="D244" s="21" t="s">
        <v>984</v>
      </c>
      <c r="E244" s="21"/>
      <c r="F244" s="36" t="s">
        <v>521</v>
      </c>
      <c r="G244" s="36" t="s">
        <v>985</v>
      </c>
      <c r="H244" s="24" t="s">
        <v>911</v>
      </c>
      <c r="I244" s="25">
        <v>589.44267389683023</v>
      </c>
      <c r="J244" s="26">
        <v>0</v>
      </c>
      <c r="K244" s="25">
        <v>589.44267389683023</v>
      </c>
      <c r="L244" s="12">
        <v>589.44267389683023</v>
      </c>
      <c r="M244" s="13">
        <v>1409.5508005667446</v>
      </c>
      <c r="N244" s="14">
        <v>1459.4488989068075</v>
      </c>
      <c r="O244" s="15">
        <v>0</v>
      </c>
      <c r="P244" s="15">
        <v>0</v>
      </c>
      <c r="Q244" s="15">
        <v>0</v>
      </c>
      <c r="R244" s="15">
        <v>0</v>
      </c>
      <c r="S244" s="37">
        <v>589.44267389683023</v>
      </c>
      <c r="T244" s="37">
        <v>589.44267389683023</v>
      </c>
      <c r="U244" s="38">
        <v>589.44267389683023</v>
      </c>
      <c r="V244" s="27" t="str">
        <f>CONCATENATE("  ",VLOOKUP(D244,'[1]Fator Correção (Edu)'!A$1:AE$65536,31,0))</f>
        <v xml:space="preserve">  LUXURY</v>
      </c>
    </row>
    <row r="245" spans="1:22" ht="74.45" customHeight="1" x14ac:dyDescent="0.25">
      <c r="A245" s="2" t="e">
        <f>TRIM(C245&amp;B245&amp;#REF!)</f>
        <v>#REF!</v>
      </c>
      <c r="B245" s="8">
        <v>84818019</v>
      </c>
      <c r="C245" s="8" t="s">
        <v>24</v>
      </c>
      <c r="D245" s="21" t="s">
        <v>986</v>
      </c>
      <c r="E245" s="21"/>
      <c r="F245" s="36" t="s">
        <v>141</v>
      </c>
      <c r="G245" s="36" t="s">
        <v>987</v>
      </c>
      <c r="H245" s="24" t="s">
        <v>911</v>
      </c>
      <c r="I245" s="25">
        <v>1752.7886025757634</v>
      </c>
      <c r="J245" s="26">
        <v>0</v>
      </c>
      <c r="K245" s="25">
        <v>1752.7886025757634</v>
      </c>
      <c r="L245" s="12">
        <v>1752.7886025757634</v>
      </c>
      <c r="M245" s="13">
        <v>4191.4813149653346</v>
      </c>
      <c r="N245" s="14">
        <v>4339.8597535151075</v>
      </c>
      <c r="O245" s="15">
        <v>0</v>
      </c>
      <c r="P245" s="15">
        <v>0</v>
      </c>
      <c r="Q245" s="15">
        <v>0</v>
      </c>
      <c r="R245" s="15">
        <v>0</v>
      </c>
      <c r="S245" s="37">
        <v>1752.7886025757634</v>
      </c>
      <c r="T245" s="37">
        <v>1752.7886025757634</v>
      </c>
      <c r="U245" s="38">
        <v>1752.7886025757634</v>
      </c>
      <c r="V245" s="27" t="str">
        <f>CONCATENATE("  ",VLOOKUP(D245,'[1]Fator Correção (Edu)'!A$1:AE$65536,31,0))</f>
        <v xml:space="preserve">  LUXURY</v>
      </c>
    </row>
    <row r="246" spans="1:22" ht="74.45" customHeight="1" x14ac:dyDescent="0.25">
      <c r="A246" s="2" t="e">
        <f>TRIM(C246&amp;B246&amp;#REF!)</f>
        <v>#REF!</v>
      </c>
      <c r="B246" s="8">
        <v>84818019</v>
      </c>
      <c r="C246" s="8" t="s">
        <v>24</v>
      </c>
      <c r="D246" s="21" t="s">
        <v>988</v>
      </c>
      <c r="E246" s="21"/>
      <c r="F246" s="36" t="s">
        <v>141</v>
      </c>
      <c r="G246" s="36" t="s">
        <v>989</v>
      </c>
      <c r="H246" s="24" t="s">
        <v>911</v>
      </c>
      <c r="I246" s="25">
        <v>6339.9376003812104</v>
      </c>
      <c r="J246" s="26">
        <v>0</v>
      </c>
      <c r="K246" s="25">
        <v>6339.9376003812104</v>
      </c>
      <c r="L246" s="12">
        <v>6339.9376003812104</v>
      </c>
      <c r="M246" s="13">
        <v>15142</v>
      </c>
      <c r="N246" s="14">
        <v>15678.026800000001</v>
      </c>
      <c r="O246" s="15">
        <v>0</v>
      </c>
      <c r="P246" s="15">
        <v>0</v>
      </c>
      <c r="Q246" s="15">
        <v>0</v>
      </c>
      <c r="R246" s="15">
        <v>0</v>
      </c>
      <c r="S246" s="37">
        <v>6339.9376003812104</v>
      </c>
      <c r="T246" s="37">
        <v>6339.9376003812104</v>
      </c>
      <c r="U246" s="38">
        <v>6339.9376003812104</v>
      </c>
      <c r="V246" s="27" t="str">
        <f>CONCATENATE("  ",VLOOKUP(D246,'[1]Fator Correção (Edu)'!A$1:AE$65536,31,0))</f>
        <v xml:space="preserve">  LUXURY</v>
      </c>
    </row>
    <row r="247" spans="1:22" ht="22.5" customHeight="1" x14ac:dyDescent="0.25">
      <c r="A247" s="2" t="e">
        <f>TRIM(C247&amp;B247&amp;#REF!)</f>
        <v>#REF!</v>
      </c>
      <c r="B247" s="8">
        <v>74182000</v>
      </c>
      <c r="C247" s="8" t="s">
        <v>24</v>
      </c>
      <c r="D247" s="21" t="s">
        <v>990</v>
      </c>
      <c r="E247" s="21"/>
      <c r="F247" s="36" t="s">
        <v>141</v>
      </c>
      <c r="G247" s="36" t="s">
        <v>991</v>
      </c>
      <c r="H247" s="24" t="s">
        <v>911</v>
      </c>
      <c r="I247" s="25">
        <v>498.20767657836382</v>
      </c>
      <c r="J247" s="26">
        <v>0</v>
      </c>
      <c r="K247" s="25">
        <v>498.20767657836382</v>
      </c>
      <c r="L247" s="12">
        <v>530.59117555595742</v>
      </c>
      <c r="M247" s="13">
        <v>1220.9967308812065</v>
      </c>
      <c r="N247" s="14">
        <v>1264.2200151544014</v>
      </c>
      <c r="O247" s="15">
        <v>0</v>
      </c>
      <c r="P247" s="15">
        <v>6.5000000000000002E-2</v>
      </c>
      <c r="Q247" s="15">
        <v>0</v>
      </c>
      <c r="R247" s="15">
        <v>0</v>
      </c>
      <c r="S247" s="37">
        <v>530.59117555595742</v>
      </c>
      <c r="T247" s="37">
        <v>530.59117555595742</v>
      </c>
      <c r="U247" s="38">
        <v>530.59117555595742</v>
      </c>
      <c r="V247" s="27" t="str">
        <f>CONCATENATE("  ",VLOOKUP(D247,'[1]Fator Correção (Edu)'!A$1:AE$65536,31,0))</f>
        <v xml:space="preserve">  LUXURY</v>
      </c>
    </row>
    <row r="248" spans="1:22" ht="22.5" customHeight="1" x14ac:dyDescent="0.25">
      <c r="A248" s="2" t="e">
        <f>TRIM(C248&amp;B248&amp;#REF!)</f>
        <v>#REF!</v>
      </c>
      <c r="B248" s="8">
        <v>74182000</v>
      </c>
      <c r="C248" s="8" t="s">
        <v>24</v>
      </c>
      <c r="D248" s="21" t="s">
        <v>992</v>
      </c>
      <c r="E248" s="21"/>
      <c r="F248" s="36" t="s">
        <v>591</v>
      </c>
      <c r="G248" s="36" t="s">
        <v>993</v>
      </c>
      <c r="H248" s="24" t="s">
        <v>911</v>
      </c>
      <c r="I248" s="25">
        <v>597.84921189403656</v>
      </c>
      <c r="J248" s="26">
        <v>0</v>
      </c>
      <c r="K248" s="25">
        <v>597.84921189403656</v>
      </c>
      <c r="L248" s="12">
        <v>636.70941066714897</v>
      </c>
      <c r="M248" s="13">
        <v>1465.1960770574478</v>
      </c>
      <c r="N248" s="14">
        <v>1517.0640181852816</v>
      </c>
      <c r="O248" s="15">
        <v>0</v>
      </c>
      <c r="P248" s="15">
        <v>6.5000000000000002E-2</v>
      </c>
      <c r="Q248" s="15">
        <v>0</v>
      </c>
      <c r="R248" s="15">
        <v>0</v>
      </c>
      <c r="S248" s="37">
        <v>636.70941066714897</v>
      </c>
      <c r="T248" s="37">
        <v>636.70941066714897</v>
      </c>
      <c r="U248" s="38">
        <v>636.70941066714897</v>
      </c>
      <c r="V248" s="27" t="str">
        <f>CONCATENATE("  ",VLOOKUP(D248,'[1]Fator Correção (Edu)'!A$1:AE$65536,31,0))</f>
        <v xml:space="preserve">  LUXURY</v>
      </c>
    </row>
    <row r="249" spans="1:22" ht="22.5" customHeight="1" x14ac:dyDescent="0.25">
      <c r="A249" s="2" t="e">
        <f>TRIM(C249&amp;B249&amp;#REF!)</f>
        <v>#REF!</v>
      </c>
      <c r="B249" s="8">
        <v>74182000</v>
      </c>
      <c r="C249" s="8" t="s">
        <v>24</v>
      </c>
      <c r="D249" s="21" t="s">
        <v>994</v>
      </c>
      <c r="E249" s="21"/>
      <c r="F249" s="36" t="s">
        <v>521</v>
      </c>
      <c r="G249" s="36" t="s">
        <v>995</v>
      </c>
      <c r="H249" s="24" t="s">
        <v>911</v>
      </c>
      <c r="I249" s="25">
        <v>647.66997955187287</v>
      </c>
      <c r="J249" s="26">
        <v>0</v>
      </c>
      <c r="K249" s="25">
        <v>647.66997955187287</v>
      </c>
      <c r="L249" s="12">
        <v>689.76852822274464</v>
      </c>
      <c r="M249" s="13">
        <v>1587.2957501455687</v>
      </c>
      <c r="N249" s="14">
        <v>1643.486019700722</v>
      </c>
      <c r="O249" s="15">
        <v>0</v>
      </c>
      <c r="P249" s="15">
        <v>6.5000000000000002E-2</v>
      </c>
      <c r="Q249" s="15">
        <v>0</v>
      </c>
      <c r="R249" s="15">
        <v>0</v>
      </c>
      <c r="S249" s="37">
        <v>689.76852822274464</v>
      </c>
      <c r="T249" s="37">
        <v>689.76852822274464</v>
      </c>
      <c r="U249" s="38">
        <v>689.76852822274464</v>
      </c>
      <c r="V249" s="27" t="str">
        <f>CONCATENATE("  ",VLOOKUP(D249,'[1]Fator Correção (Edu)'!A$1:AE$65536,31,0))</f>
        <v xml:space="preserve">  LUXURY</v>
      </c>
    </row>
    <row r="250" spans="1:22" ht="74.45" customHeight="1" x14ac:dyDescent="0.25">
      <c r="A250" s="2" t="e">
        <f>TRIM(C250&amp;B250&amp;#REF!)</f>
        <v>#REF!</v>
      </c>
      <c r="B250" s="8">
        <v>84818019</v>
      </c>
      <c r="C250" s="8" t="s">
        <v>24</v>
      </c>
      <c r="D250" s="21" t="s">
        <v>996</v>
      </c>
      <c r="E250" s="21"/>
      <c r="F250" s="36" t="s">
        <v>141</v>
      </c>
      <c r="G250" s="36" t="s">
        <v>997</v>
      </c>
      <c r="H250" s="24" t="s">
        <v>911</v>
      </c>
      <c r="I250" s="25">
        <v>4679.1834868761707</v>
      </c>
      <c r="J250" s="26">
        <v>0</v>
      </c>
      <c r="K250" s="25">
        <v>4679.1834868761707</v>
      </c>
      <c r="L250" s="12">
        <v>4679.1834868761707</v>
      </c>
      <c r="M250" s="13">
        <v>11189.432727777032</v>
      </c>
      <c r="N250" s="14">
        <v>11585.538646340339</v>
      </c>
      <c r="O250" s="15">
        <v>0</v>
      </c>
      <c r="P250" s="15">
        <v>0</v>
      </c>
      <c r="Q250" s="15">
        <v>0</v>
      </c>
      <c r="R250" s="15">
        <v>0</v>
      </c>
      <c r="S250" s="37">
        <v>4679.1834868761707</v>
      </c>
      <c r="T250" s="37">
        <v>4679.1834868761707</v>
      </c>
      <c r="U250" s="38">
        <v>4679.1834868761707</v>
      </c>
      <c r="V250" s="27" t="str">
        <f>CONCATENATE("  ",VLOOKUP(D250,'[1]Fator Correção (Edu)'!A$1:AE$65536,31,0))</f>
        <v xml:space="preserve">  LUXURY</v>
      </c>
    </row>
    <row r="251" spans="1:22" ht="37.35" customHeight="1" x14ac:dyDescent="0.25">
      <c r="A251" s="2" t="e">
        <f>TRIM(C251&amp;B251&amp;#REF!)</f>
        <v>#REF!</v>
      </c>
      <c r="B251" s="8">
        <v>83025000</v>
      </c>
      <c r="C251" s="8" t="s">
        <v>24</v>
      </c>
      <c r="D251" s="21" t="s">
        <v>998</v>
      </c>
      <c r="E251" s="21"/>
      <c r="F251" s="36" t="s">
        <v>591</v>
      </c>
      <c r="G251" s="36" t="s">
        <v>999</v>
      </c>
      <c r="H251" s="24" t="s">
        <v>911</v>
      </c>
      <c r="I251" s="25">
        <v>548.09677410448512</v>
      </c>
      <c r="J251" s="26">
        <v>0</v>
      </c>
      <c r="K251" s="25">
        <v>548.09677410448512</v>
      </c>
      <c r="L251" s="12">
        <v>583.7230644212766</v>
      </c>
      <c r="M251" s="13">
        <v>1178.0938131760272</v>
      </c>
      <c r="N251" s="14">
        <v>1219.7983341624588</v>
      </c>
      <c r="O251" s="15">
        <v>0</v>
      </c>
      <c r="P251" s="15">
        <v>6.5000000000000002E-2</v>
      </c>
      <c r="Q251" s="15">
        <v>0</v>
      </c>
      <c r="R251" s="15">
        <v>0</v>
      </c>
      <c r="S251" s="37">
        <v>583.7230644212766</v>
      </c>
      <c r="T251" s="37">
        <v>583.7230644212766</v>
      </c>
      <c r="U251" s="38">
        <v>583.7230644212766</v>
      </c>
      <c r="V251" s="27" t="str">
        <f>CONCATENATE("  ",VLOOKUP(D251,'[1]Fator Correção (Edu)'!A$1:AE$65536,31,0))</f>
        <v xml:space="preserve">  LUXURY</v>
      </c>
    </row>
    <row r="252" spans="1:22" ht="37.35" customHeight="1" x14ac:dyDescent="0.25">
      <c r="A252" s="2" t="e">
        <f>TRIM(C252&amp;B252&amp;#REF!)</f>
        <v>#REF!</v>
      </c>
      <c r="B252" s="8">
        <v>83025000</v>
      </c>
      <c r="C252" s="8" t="s">
        <v>24</v>
      </c>
      <c r="D252" s="21" t="s">
        <v>1000</v>
      </c>
      <c r="E252" s="21"/>
      <c r="F252" s="36" t="s">
        <v>141</v>
      </c>
      <c r="G252" s="36" t="s">
        <v>1001</v>
      </c>
      <c r="H252" s="24" t="s">
        <v>911</v>
      </c>
      <c r="I252" s="25">
        <v>391.62997750659906</v>
      </c>
      <c r="J252" s="26">
        <v>0</v>
      </c>
      <c r="K252" s="25">
        <v>391.62997750659906</v>
      </c>
      <c r="L252" s="12">
        <v>417.08592604452798</v>
      </c>
      <c r="M252" s="13">
        <v>841.77991269837912</v>
      </c>
      <c r="N252" s="14">
        <v>871.57892160790186</v>
      </c>
      <c r="O252" s="15">
        <v>0</v>
      </c>
      <c r="P252" s="15">
        <v>6.5000000000000002E-2</v>
      </c>
      <c r="Q252" s="15">
        <v>0</v>
      </c>
      <c r="R252" s="15">
        <v>0</v>
      </c>
      <c r="S252" s="37">
        <v>417.08592604452798</v>
      </c>
      <c r="T252" s="37">
        <v>417.08592604452798</v>
      </c>
      <c r="U252" s="38">
        <v>417.08592604452798</v>
      </c>
      <c r="V252" s="27" t="str">
        <f>CONCATENATE("  ",VLOOKUP(D252,'[1]Fator Correção (Edu)'!A$1:AE$65536,31,0))</f>
        <v xml:space="preserve">  LUXURY</v>
      </c>
    </row>
    <row r="253" spans="1:22" ht="24.75" customHeight="1" x14ac:dyDescent="0.25">
      <c r="A253" s="2" t="e">
        <f>TRIM(C253&amp;B253&amp;#REF!)</f>
        <v>#REF!</v>
      </c>
      <c r="B253" s="8">
        <v>83025000</v>
      </c>
      <c r="C253" s="8" t="s">
        <v>24</v>
      </c>
      <c r="D253" s="21" t="s">
        <v>1002</v>
      </c>
      <c r="E253" s="21"/>
      <c r="F253" s="36" t="s">
        <v>591</v>
      </c>
      <c r="G253" s="36" t="s">
        <v>1003</v>
      </c>
      <c r="H253" s="24" t="s">
        <v>911</v>
      </c>
      <c r="I253" s="25">
        <v>971.99005074249999</v>
      </c>
      <c r="J253" s="26">
        <v>0</v>
      </c>
      <c r="K253" s="25">
        <v>971.99005074249999</v>
      </c>
      <c r="L253" s="12">
        <v>1035.1694040407624</v>
      </c>
      <c r="M253" s="13">
        <v>2089.2213239923394</v>
      </c>
      <c r="N253" s="14">
        <v>2163.1797588616687</v>
      </c>
      <c r="O253" s="15">
        <v>0</v>
      </c>
      <c r="P253" s="15">
        <v>6.5000000000000002E-2</v>
      </c>
      <c r="Q253" s="15">
        <v>0</v>
      </c>
      <c r="R253" s="15">
        <v>0</v>
      </c>
      <c r="S253" s="37">
        <v>1035.1694040407624</v>
      </c>
      <c r="T253" s="37">
        <v>1035.1694040407624</v>
      </c>
      <c r="U253" s="38">
        <v>1035.1694040407624</v>
      </c>
      <c r="V253" s="27" t="str">
        <f>CONCATENATE("  ",VLOOKUP(D253,'[1]Fator Correção (Edu)'!A$1:AE$65536,31,0))</f>
        <v xml:space="preserve">  LUXURY</v>
      </c>
    </row>
    <row r="254" spans="1:22" ht="24.75" customHeight="1" x14ac:dyDescent="0.25">
      <c r="A254" s="2" t="e">
        <f>TRIM(C254&amp;B254&amp;#REF!)</f>
        <v>#REF!</v>
      </c>
      <c r="B254" s="8">
        <v>83025000</v>
      </c>
      <c r="C254" s="8" t="s">
        <v>24</v>
      </c>
      <c r="D254" s="21" t="s">
        <v>1004</v>
      </c>
      <c r="E254" s="21"/>
      <c r="F254" s="36" t="s">
        <v>141</v>
      </c>
      <c r="G254" s="36" t="s">
        <v>1005</v>
      </c>
      <c r="H254" s="24" t="s">
        <v>911</v>
      </c>
      <c r="I254" s="25">
        <v>814.98997341912536</v>
      </c>
      <c r="J254" s="26">
        <v>0</v>
      </c>
      <c r="K254" s="25">
        <v>814.98997341912536</v>
      </c>
      <c r="L254" s="12">
        <v>867.96432169136847</v>
      </c>
      <c r="M254" s="13">
        <v>1751.7611775072191</v>
      </c>
      <c r="N254" s="14">
        <v>1813.7735231909749</v>
      </c>
      <c r="O254" s="15">
        <v>0</v>
      </c>
      <c r="P254" s="15">
        <v>6.5000000000000002E-2</v>
      </c>
      <c r="Q254" s="15">
        <v>0</v>
      </c>
      <c r="R254" s="15">
        <v>0</v>
      </c>
      <c r="S254" s="37">
        <v>867.96432169136847</v>
      </c>
      <c r="T254" s="37">
        <v>867.96432169136847</v>
      </c>
      <c r="U254" s="38">
        <v>867.96432169136847</v>
      </c>
      <c r="V254" s="27" t="str">
        <f>CONCATENATE("  ",VLOOKUP(D254,'[1]Fator Correção (Edu)'!A$1:AE$65536,31,0))</f>
        <v xml:space="preserve">  LUXURY</v>
      </c>
    </row>
    <row r="255" spans="1:22" ht="24.75" customHeight="1" x14ac:dyDescent="0.25">
      <c r="A255" s="2" t="e">
        <f>TRIM(C255&amp;B255&amp;#REF!)</f>
        <v>#REF!</v>
      </c>
      <c r="B255" s="8">
        <v>83025000</v>
      </c>
      <c r="C255" s="8" t="s">
        <v>24</v>
      </c>
      <c r="D255" s="21" t="s">
        <v>1006</v>
      </c>
      <c r="E255" s="21"/>
      <c r="F255" s="36" t="s">
        <v>521</v>
      </c>
      <c r="G255" s="36" t="s">
        <v>1007</v>
      </c>
      <c r="H255" s="24" t="s">
        <v>911</v>
      </c>
      <c r="I255" s="25">
        <v>1131.1661609778484</v>
      </c>
      <c r="J255" s="26">
        <v>0</v>
      </c>
      <c r="K255" s="25">
        <v>1131.1661609778484</v>
      </c>
      <c r="L255" s="12">
        <v>1204.6919614414087</v>
      </c>
      <c r="M255" s="13">
        <v>2431.3586980719565</v>
      </c>
      <c r="N255" s="14">
        <v>2517.4287959837038</v>
      </c>
      <c r="O255" s="15">
        <v>0</v>
      </c>
      <c r="P255" s="15">
        <v>6.5000000000000002E-2</v>
      </c>
      <c r="Q255" s="15">
        <v>0</v>
      </c>
      <c r="R255" s="15">
        <v>0</v>
      </c>
      <c r="S255" s="37">
        <v>1204.6919614414087</v>
      </c>
      <c r="T255" s="37">
        <v>1204.6919614414087</v>
      </c>
      <c r="U255" s="38">
        <v>1204.6919614414087</v>
      </c>
      <c r="V255" s="27" t="str">
        <f>CONCATENATE("  ",VLOOKUP(D255,'[1]Fator Correção (Edu)'!A$1:AE$65536,31,0))</f>
        <v xml:space="preserve">  LUXURY</v>
      </c>
    </row>
    <row r="256" spans="1:22" ht="74.45" customHeight="1" x14ac:dyDescent="0.25">
      <c r="A256" s="2" t="e">
        <f>TRIM(C256&amp;B256&amp;#REF!)</f>
        <v>#REF!</v>
      </c>
      <c r="B256" s="8">
        <v>83025000</v>
      </c>
      <c r="C256" s="8" t="s">
        <v>24</v>
      </c>
      <c r="D256" s="21" t="s">
        <v>1008</v>
      </c>
      <c r="E256" s="21"/>
      <c r="F256" s="36" t="s">
        <v>141</v>
      </c>
      <c r="G256" s="36" t="s">
        <v>1009</v>
      </c>
      <c r="H256" s="24" t="s">
        <v>911</v>
      </c>
      <c r="I256" s="25">
        <v>2461.434086883457</v>
      </c>
      <c r="J256" s="26">
        <v>0</v>
      </c>
      <c r="K256" s="25">
        <v>2461.434086883457</v>
      </c>
      <c r="L256" s="12">
        <v>2621.4273025308817</v>
      </c>
      <c r="M256" s="13">
        <v>5290.6720368071392</v>
      </c>
      <c r="N256" s="14">
        <v>5477.9618269101129</v>
      </c>
      <c r="O256" s="15">
        <v>0</v>
      </c>
      <c r="P256" s="15">
        <v>6.5000000000000002E-2</v>
      </c>
      <c r="Q256" s="15">
        <v>0</v>
      </c>
      <c r="R256" s="15">
        <v>0</v>
      </c>
      <c r="S256" s="37">
        <v>2621.4273025308817</v>
      </c>
      <c r="T256" s="37">
        <v>2621.4273025308817</v>
      </c>
      <c r="U256" s="38">
        <v>2621.4273025308817</v>
      </c>
      <c r="V256" s="27" t="str">
        <f>CONCATENATE("  ",VLOOKUP(D256,'[1]Fator Correção (Edu)'!A$1:AE$65536,31,0))</f>
        <v xml:space="preserve">  LUXURY</v>
      </c>
    </row>
    <row r="257" spans="1:22" ht="74.45" customHeight="1" x14ac:dyDescent="0.25">
      <c r="A257" s="2" t="e">
        <f>TRIM(C257&amp;B257&amp;#REF!)</f>
        <v>#REF!</v>
      </c>
      <c r="B257" s="8">
        <v>94038900</v>
      </c>
      <c r="C257" s="8" t="s">
        <v>24</v>
      </c>
      <c r="D257" s="21" t="s">
        <v>1010</v>
      </c>
      <c r="E257" s="21"/>
      <c r="F257" s="36" t="s">
        <v>141</v>
      </c>
      <c r="G257" s="36" t="s">
        <v>1011</v>
      </c>
      <c r="H257" s="24" t="s">
        <v>911</v>
      </c>
      <c r="I257" s="25">
        <v>863.5226887302382</v>
      </c>
      <c r="J257" s="26">
        <v>0</v>
      </c>
      <c r="K257" s="25">
        <v>863.5226887302382</v>
      </c>
      <c r="L257" s="12">
        <v>891.58717611397094</v>
      </c>
      <c r="M257" s="13">
        <v>1840.348582861664</v>
      </c>
      <c r="N257" s="14">
        <v>1905.496922694967</v>
      </c>
      <c r="O257" s="15">
        <v>0</v>
      </c>
      <c r="P257" s="15">
        <v>3.2500000000000001E-2</v>
      </c>
      <c r="Q257" s="15">
        <v>0</v>
      </c>
      <c r="R257" s="15">
        <v>0</v>
      </c>
      <c r="S257" s="37">
        <v>891.58717611397094</v>
      </c>
      <c r="T257" s="37">
        <v>891.58717611397094</v>
      </c>
      <c r="U257" s="38">
        <v>891.58717611397094</v>
      </c>
      <c r="V257" s="27" t="str">
        <f>CONCATENATE("  ",VLOOKUP(D257,'[1]Fator Correção (Edu)'!A$1:AE$65536,31,0))</f>
        <v xml:space="preserve">  LUXURY</v>
      </c>
    </row>
    <row r="258" spans="1:22" ht="24.75" customHeight="1" x14ac:dyDescent="0.25">
      <c r="A258" s="2" t="e">
        <f>TRIM(C258&amp;B258&amp;#REF!)</f>
        <v>#REF!</v>
      </c>
      <c r="B258" s="8">
        <v>83025000</v>
      </c>
      <c r="C258" s="8" t="s">
        <v>24</v>
      </c>
      <c r="D258" s="21" t="s">
        <v>1012</v>
      </c>
      <c r="E258" s="21"/>
      <c r="F258" s="36" t="s">
        <v>591</v>
      </c>
      <c r="G258" s="36" t="s">
        <v>1013</v>
      </c>
      <c r="H258" s="24" t="s">
        <v>911</v>
      </c>
      <c r="I258" s="25">
        <v>827.80353351396764</v>
      </c>
      <c r="J258" s="26">
        <v>0</v>
      </c>
      <c r="K258" s="25">
        <v>827.80353351396764</v>
      </c>
      <c r="L258" s="12">
        <v>881.61076319237554</v>
      </c>
      <c r="M258" s="13">
        <v>1779.3029761077878</v>
      </c>
      <c r="N258" s="14">
        <v>1842.2903014620038</v>
      </c>
      <c r="O258" s="15">
        <v>0</v>
      </c>
      <c r="P258" s="15">
        <v>6.5000000000000002E-2</v>
      </c>
      <c r="Q258" s="15">
        <v>0</v>
      </c>
      <c r="R258" s="15">
        <v>0</v>
      </c>
      <c r="S258" s="37">
        <v>881.61076319237554</v>
      </c>
      <c r="T258" s="37">
        <v>881.61076319237554</v>
      </c>
      <c r="U258" s="38">
        <v>881.61076319237554</v>
      </c>
      <c r="V258" s="27" t="str">
        <f>CONCATENATE("  ",VLOOKUP(D258,'[1]Fator Correção (Edu)'!A$1:AE$65536,31,0))</f>
        <v xml:space="preserve">  LUXURY</v>
      </c>
    </row>
    <row r="259" spans="1:22" ht="24.75" customHeight="1" x14ac:dyDescent="0.25">
      <c r="A259" s="2" t="e">
        <f>TRIM(C259&amp;B259&amp;#REF!)</f>
        <v>#REF!</v>
      </c>
      <c r="B259" s="8">
        <v>83025000</v>
      </c>
      <c r="C259" s="8" t="s">
        <v>24</v>
      </c>
      <c r="D259" s="21" t="s">
        <v>1014</v>
      </c>
      <c r="E259" s="21"/>
      <c r="F259" s="36" t="s">
        <v>141</v>
      </c>
      <c r="G259" s="36" t="s">
        <v>1015</v>
      </c>
      <c r="H259" s="24" t="s">
        <v>911</v>
      </c>
      <c r="I259" s="25">
        <v>694.09309224425022</v>
      </c>
      <c r="J259" s="26">
        <v>0</v>
      </c>
      <c r="K259" s="25">
        <v>694.09309224425022</v>
      </c>
      <c r="L259" s="12">
        <v>739.20914324012642</v>
      </c>
      <c r="M259" s="13">
        <v>1491.9021937860073</v>
      </c>
      <c r="N259" s="14">
        <v>1544.7155314460322</v>
      </c>
      <c r="O259" s="15">
        <v>0</v>
      </c>
      <c r="P259" s="15">
        <v>6.5000000000000002E-2</v>
      </c>
      <c r="Q259" s="15">
        <v>0</v>
      </c>
      <c r="R259" s="15">
        <v>0</v>
      </c>
      <c r="S259" s="37">
        <v>739.20914324012642</v>
      </c>
      <c r="T259" s="37">
        <v>739.20914324012642</v>
      </c>
      <c r="U259" s="38">
        <v>739.20914324012642</v>
      </c>
      <c r="V259" s="27" t="str">
        <f>CONCATENATE("  ",VLOOKUP(D259,'[1]Fator Correção (Edu)'!A$1:AE$65536,31,0))</f>
        <v xml:space="preserve">  LUXURY</v>
      </c>
    </row>
    <row r="260" spans="1:22" ht="24.75" customHeight="1" x14ac:dyDescent="0.25">
      <c r="A260" s="2" t="e">
        <f>TRIM(C260&amp;B260&amp;#REF!)</f>
        <v>#REF!</v>
      </c>
      <c r="B260" s="8">
        <v>83025000</v>
      </c>
      <c r="C260" s="8" t="s">
        <v>24</v>
      </c>
      <c r="D260" s="21" t="s">
        <v>1016</v>
      </c>
      <c r="E260" s="21"/>
      <c r="F260" s="36" t="s">
        <v>521</v>
      </c>
      <c r="G260" s="36" t="s">
        <v>1017</v>
      </c>
      <c r="H260" s="24" t="s">
        <v>911</v>
      </c>
      <c r="I260" s="25">
        <v>925.26746839724547</v>
      </c>
      <c r="J260" s="26">
        <v>0</v>
      </c>
      <c r="K260" s="25">
        <v>925.26746839724547</v>
      </c>
      <c r="L260" s="12">
        <v>985.40985384306646</v>
      </c>
      <c r="M260" s="13">
        <v>1988.7945599308969</v>
      </c>
      <c r="N260" s="14">
        <v>2059.1978873524508</v>
      </c>
      <c r="O260" s="15">
        <v>0</v>
      </c>
      <c r="P260" s="15">
        <v>6.5000000000000002E-2</v>
      </c>
      <c r="Q260" s="15">
        <v>0</v>
      </c>
      <c r="R260" s="15">
        <v>0</v>
      </c>
      <c r="S260" s="37">
        <v>985.40985384306646</v>
      </c>
      <c r="T260" s="37">
        <v>985.40985384306646</v>
      </c>
      <c r="U260" s="38">
        <v>985.40985384306646</v>
      </c>
      <c r="V260" s="27" t="str">
        <f>CONCATENATE("  ",VLOOKUP(D260,'[1]Fator Correção (Edu)'!A$1:AE$65536,31,0))</f>
        <v xml:space="preserve">  LUXURY</v>
      </c>
    </row>
    <row r="261" spans="1:22" ht="24.75" customHeight="1" x14ac:dyDescent="0.25">
      <c r="A261" s="2" t="e">
        <f>TRIM(C261&amp;B261&amp;#REF!)</f>
        <v>#REF!</v>
      </c>
      <c r="B261" s="8">
        <v>83025000</v>
      </c>
      <c r="C261" s="8" t="s">
        <v>24</v>
      </c>
      <c r="D261" s="21" t="s">
        <v>1018</v>
      </c>
      <c r="E261" s="21"/>
      <c r="F261" s="36" t="s">
        <v>591</v>
      </c>
      <c r="G261" s="36" t="s">
        <v>1019</v>
      </c>
      <c r="H261" s="24" t="s">
        <v>911</v>
      </c>
      <c r="I261" s="25">
        <v>359.99631597703211</v>
      </c>
      <c r="J261" s="26">
        <v>0</v>
      </c>
      <c r="K261" s="25">
        <v>359.99631597703211</v>
      </c>
      <c r="L261" s="12">
        <v>383.39607651553922</v>
      </c>
      <c r="M261" s="13">
        <v>773.78567555271832</v>
      </c>
      <c r="N261" s="14">
        <v>801.17768846728461</v>
      </c>
      <c r="O261" s="15">
        <v>0</v>
      </c>
      <c r="P261" s="15">
        <v>6.5000000000000002E-2</v>
      </c>
      <c r="Q261" s="15">
        <v>0</v>
      </c>
      <c r="R261" s="15">
        <v>0</v>
      </c>
      <c r="S261" s="37">
        <v>383.39607651553922</v>
      </c>
      <c r="T261" s="37">
        <v>383.39607651553922</v>
      </c>
      <c r="U261" s="38">
        <v>383.39607651553922</v>
      </c>
      <c r="V261" s="27" t="str">
        <f>CONCATENATE("  ",VLOOKUP(D261,'[1]Fator Correção (Edu)'!A$1:AE$65536,31,0))</f>
        <v xml:space="preserve">  LUXURY</v>
      </c>
    </row>
    <row r="262" spans="1:22" ht="24.75" customHeight="1" x14ac:dyDescent="0.25">
      <c r="A262" s="2" t="e">
        <f>TRIM(C262&amp;B262&amp;#REF!)</f>
        <v>#REF!</v>
      </c>
      <c r="B262" s="8">
        <v>83025000</v>
      </c>
      <c r="C262" s="8" t="s">
        <v>24</v>
      </c>
      <c r="D262" s="21" t="s">
        <v>1020</v>
      </c>
      <c r="E262" s="21"/>
      <c r="F262" s="36" t="s">
        <v>141</v>
      </c>
      <c r="G262" s="36" t="s">
        <v>1021</v>
      </c>
      <c r="H262" s="24" t="s">
        <v>911</v>
      </c>
      <c r="I262" s="25">
        <v>287.304546967953</v>
      </c>
      <c r="J262" s="26">
        <v>0</v>
      </c>
      <c r="K262" s="25">
        <v>287.304546967953</v>
      </c>
      <c r="L262" s="12">
        <v>305.97934252086998</v>
      </c>
      <c r="M262" s="13">
        <v>617.54005146466613</v>
      </c>
      <c r="N262" s="14">
        <v>639.40096928651542</v>
      </c>
      <c r="O262" s="15">
        <v>0</v>
      </c>
      <c r="P262" s="15">
        <v>6.5000000000000002E-2</v>
      </c>
      <c r="Q262" s="15">
        <v>0</v>
      </c>
      <c r="R262" s="15">
        <v>0</v>
      </c>
      <c r="S262" s="37">
        <v>305.97934252086998</v>
      </c>
      <c r="T262" s="37">
        <v>305.97934252086998</v>
      </c>
      <c r="U262" s="38">
        <v>305.97934252086998</v>
      </c>
      <c r="V262" s="27" t="str">
        <f>CONCATENATE("  ",VLOOKUP(D262,'[1]Fator Correção (Edu)'!A$1:AE$65536,31,0))</f>
        <v xml:space="preserve">  LUXURY</v>
      </c>
    </row>
    <row r="263" spans="1:22" ht="24.75" customHeight="1" x14ac:dyDescent="0.25">
      <c r="A263" s="2" t="e">
        <f>TRIM(C263&amp;B263&amp;#REF!)</f>
        <v>#REF!</v>
      </c>
      <c r="B263" s="8">
        <v>83025000</v>
      </c>
      <c r="C263" s="8" t="s">
        <v>24</v>
      </c>
      <c r="D263" s="21" t="s">
        <v>1022</v>
      </c>
      <c r="E263" s="21"/>
      <c r="F263" s="36" t="s">
        <v>521</v>
      </c>
      <c r="G263" s="36" t="s">
        <v>1023</v>
      </c>
      <c r="H263" s="24" t="s">
        <v>911</v>
      </c>
      <c r="I263" s="25">
        <v>441.94553838949082</v>
      </c>
      <c r="J263" s="26">
        <v>0</v>
      </c>
      <c r="K263" s="25">
        <v>441.94553838949082</v>
      </c>
      <c r="L263" s="12">
        <v>470.67199838480775</v>
      </c>
      <c r="M263" s="13">
        <v>949.92952044044034</v>
      </c>
      <c r="N263" s="14">
        <v>983.55702546403199</v>
      </c>
      <c r="O263" s="15">
        <v>0</v>
      </c>
      <c r="P263" s="15">
        <v>6.5000000000000002E-2</v>
      </c>
      <c r="Q263" s="15">
        <v>0</v>
      </c>
      <c r="R263" s="15">
        <v>0</v>
      </c>
      <c r="S263" s="37">
        <v>470.67199838480775</v>
      </c>
      <c r="T263" s="37">
        <v>470.67199838480775</v>
      </c>
      <c r="U263" s="38">
        <v>470.67199838480775</v>
      </c>
      <c r="V263" s="27" t="str">
        <f>CONCATENATE("  ",VLOOKUP(D263,'[1]Fator Correção (Edu)'!A$1:AE$65536,31,0))</f>
        <v xml:space="preserve">  LUXURY</v>
      </c>
    </row>
    <row r="264" spans="1:22" ht="24.75" customHeight="1" x14ac:dyDescent="0.25">
      <c r="A264" s="2" t="e">
        <f>TRIM(C264&amp;B264&amp;#REF!)</f>
        <v>#REF!</v>
      </c>
      <c r="B264" s="8">
        <v>74182000</v>
      </c>
      <c r="C264" s="8" t="s">
        <v>24</v>
      </c>
      <c r="D264" s="21" t="s">
        <v>1024</v>
      </c>
      <c r="E264" s="21"/>
      <c r="F264" s="36" t="s">
        <v>591</v>
      </c>
      <c r="G264" s="36" t="s">
        <v>1025</v>
      </c>
      <c r="H264" s="24" t="s">
        <v>911</v>
      </c>
      <c r="I264" s="25">
        <v>762.90016672059619</v>
      </c>
      <c r="J264" s="26">
        <v>0</v>
      </c>
      <c r="K264" s="25">
        <v>762.90016672059619</v>
      </c>
      <c r="L264" s="12">
        <v>812.48867755743493</v>
      </c>
      <c r="M264" s="13">
        <v>1869.703176803873</v>
      </c>
      <c r="N264" s="14">
        <v>1935.8906692627304</v>
      </c>
      <c r="O264" s="15">
        <v>0</v>
      </c>
      <c r="P264" s="15">
        <v>6.5000000000000002E-2</v>
      </c>
      <c r="Q264" s="15">
        <v>0</v>
      </c>
      <c r="R264" s="15">
        <v>0</v>
      </c>
      <c r="S264" s="37">
        <v>812.48867755743493</v>
      </c>
      <c r="T264" s="37">
        <v>812.48867755743493</v>
      </c>
      <c r="U264" s="38">
        <v>812.48867755743493</v>
      </c>
      <c r="V264" s="27" t="str">
        <f>CONCATENATE("  ",VLOOKUP(D264,'[1]Fator Correção (Edu)'!A$1:AE$65536,31,0))</f>
        <v xml:space="preserve">  LUXURY</v>
      </c>
    </row>
    <row r="265" spans="1:22" ht="24.75" customHeight="1" x14ac:dyDescent="0.25">
      <c r="A265" s="2" t="e">
        <f>TRIM(C265&amp;B265&amp;#REF!)</f>
        <v>#REF!</v>
      </c>
      <c r="B265" s="8">
        <v>74182000</v>
      </c>
      <c r="C265" s="8" t="s">
        <v>24</v>
      </c>
      <c r="D265" s="21" t="s">
        <v>1026</v>
      </c>
      <c r="E265" s="21"/>
      <c r="F265" s="36" t="s">
        <v>141</v>
      </c>
      <c r="G265" s="36" t="s">
        <v>1027</v>
      </c>
      <c r="H265" s="24" t="s">
        <v>911</v>
      </c>
      <c r="I265" s="25">
        <v>544.7127781598216</v>
      </c>
      <c r="J265" s="26">
        <v>0</v>
      </c>
      <c r="K265" s="25">
        <v>544.7127781598216</v>
      </c>
      <c r="L265" s="12">
        <v>580.11910874020998</v>
      </c>
      <c r="M265" s="13">
        <v>1334.9731213318005</v>
      </c>
      <c r="N265" s="14">
        <v>1382.2311698269464</v>
      </c>
      <c r="O265" s="15">
        <v>0</v>
      </c>
      <c r="P265" s="15">
        <v>6.5000000000000002E-2</v>
      </c>
      <c r="Q265" s="15">
        <v>0</v>
      </c>
      <c r="R265" s="15">
        <v>0</v>
      </c>
      <c r="S265" s="37">
        <v>580.11910874020998</v>
      </c>
      <c r="T265" s="37">
        <v>580.11910874020998</v>
      </c>
      <c r="U265" s="38">
        <v>580.11910874020998</v>
      </c>
      <c r="V265" s="27" t="str">
        <f>CONCATENATE("  ",VLOOKUP(D265,'[1]Fator Correção (Edu)'!A$1:AE$65536,31,0))</f>
        <v xml:space="preserve">  LUXURY</v>
      </c>
    </row>
    <row r="266" spans="1:22" ht="24.75" customHeight="1" x14ac:dyDescent="0.25">
      <c r="A266" s="2" t="e">
        <f>TRIM(C266&amp;B266&amp;#REF!)</f>
        <v>#REF!</v>
      </c>
      <c r="B266" s="8">
        <v>74182000</v>
      </c>
      <c r="C266" s="8" t="s">
        <v>24</v>
      </c>
      <c r="D266" s="21" t="s">
        <v>1028</v>
      </c>
      <c r="E266" s="21"/>
      <c r="F266" s="36" t="s">
        <v>521</v>
      </c>
      <c r="G266" s="36" t="s">
        <v>1029</v>
      </c>
      <c r="H266" s="24" t="s">
        <v>911</v>
      </c>
      <c r="I266" s="25">
        <v>941.20785186646253</v>
      </c>
      <c r="J266" s="26">
        <v>0</v>
      </c>
      <c r="K266" s="25">
        <v>941.20785186646253</v>
      </c>
      <c r="L266" s="12">
        <v>1002.3863622377826</v>
      </c>
      <c r="M266" s="13">
        <v>2306.6967341954219</v>
      </c>
      <c r="N266" s="14">
        <v>2388.3537985859402</v>
      </c>
      <c r="O266" s="15">
        <v>0</v>
      </c>
      <c r="P266" s="15">
        <v>6.5000000000000002E-2</v>
      </c>
      <c r="Q266" s="15">
        <v>0</v>
      </c>
      <c r="R266" s="15">
        <v>0</v>
      </c>
      <c r="S266" s="37">
        <v>1002.3863622377826</v>
      </c>
      <c r="T266" s="37">
        <v>1002.3863622377826</v>
      </c>
      <c r="U266" s="38">
        <v>1002.3863622377826</v>
      </c>
      <c r="V266" s="27" t="str">
        <f>CONCATENATE("  ",VLOOKUP(D266,'[1]Fator Correção (Edu)'!A$1:AE$65536,31,0))</f>
        <v xml:space="preserve">  LUXURY</v>
      </c>
    </row>
    <row r="267" spans="1:22" ht="24.75" customHeight="1" x14ac:dyDescent="0.25">
      <c r="A267" s="2" t="e">
        <f>TRIM(C267&amp;B267&amp;#REF!)</f>
        <v>#REF!</v>
      </c>
      <c r="B267" s="8">
        <v>84818019</v>
      </c>
      <c r="C267" s="8" t="s">
        <v>24</v>
      </c>
      <c r="D267" s="21" t="s">
        <v>1030</v>
      </c>
      <c r="E267" s="21"/>
      <c r="F267" s="36" t="s">
        <v>141</v>
      </c>
      <c r="G267" s="36" t="s">
        <v>1031</v>
      </c>
      <c r="H267" s="24" t="s">
        <v>1032</v>
      </c>
      <c r="I267" s="25">
        <v>1202.2130862184326</v>
      </c>
      <c r="J267" s="26">
        <v>0</v>
      </c>
      <c r="K267" s="25">
        <v>1202.2130862184326</v>
      </c>
      <c r="L267" s="12">
        <v>1202.2130862184326</v>
      </c>
      <c r="M267" s="13">
        <v>2243.5298431006154</v>
      </c>
      <c r="N267" s="14">
        <v>2322.9507995463773</v>
      </c>
      <c r="O267" s="15">
        <v>0</v>
      </c>
      <c r="P267" s="15">
        <v>0</v>
      </c>
      <c r="Q267" s="15">
        <v>0</v>
      </c>
      <c r="R267" s="15">
        <v>0</v>
      </c>
      <c r="S267" s="37">
        <v>1202.2130862184326</v>
      </c>
      <c r="T267" s="37">
        <v>1202.2130862184326</v>
      </c>
      <c r="U267" s="38">
        <v>1202.2130862184326</v>
      </c>
      <c r="V267" s="27" t="str">
        <f>CONCATENATE("  ",VLOOKUP(D267,'[1]Fator Correção (Edu)'!A$1:AE$65536,31,0))</f>
        <v xml:space="preserve">  STANDARD</v>
      </c>
    </row>
    <row r="268" spans="1:22" ht="24.75" customHeight="1" x14ac:dyDescent="0.25">
      <c r="A268" s="2" t="e">
        <f>TRIM(C268&amp;B268&amp;#REF!)</f>
        <v>#REF!</v>
      </c>
      <c r="B268" s="8">
        <v>84818019</v>
      </c>
      <c r="C268" s="8" t="s">
        <v>24</v>
      </c>
      <c r="D268" s="21" t="s">
        <v>1033</v>
      </c>
      <c r="E268" s="21"/>
      <c r="F268" s="36" t="s">
        <v>36</v>
      </c>
      <c r="G268" s="36" t="s">
        <v>1034</v>
      </c>
      <c r="H268" s="24" t="s">
        <v>1032</v>
      </c>
      <c r="I268" s="25">
        <v>1480.7613036278408</v>
      </c>
      <c r="J268" s="26">
        <v>0</v>
      </c>
      <c r="K268" s="25">
        <v>1480.7613036278408</v>
      </c>
      <c r="L268" s="12">
        <v>1480.7613036278408</v>
      </c>
      <c r="M268" s="13">
        <v>3014.7432266664518</v>
      </c>
      <c r="N268" s="14">
        <v>3121.4651368904447</v>
      </c>
      <c r="O268" s="15">
        <v>0</v>
      </c>
      <c r="P268" s="15">
        <v>0</v>
      </c>
      <c r="Q268" s="15">
        <v>0</v>
      </c>
      <c r="R268" s="15">
        <v>0</v>
      </c>
      <c r="S268" s="37">
        <v>1480.7613036278408</v>
      </c>
      <c r="T268" s="37">
        <v>1480.7613036278408</v>
      </c>
      <c r="U268" s="38">
        <v>1480.7613036278408</v>
      </c>
      <c r="V268" s="27" t="str">
        <f>CONCATENATE("  ",VLOOKUP(D268,'[1]Fator Correção (Edu)'!A$1:AE$65536,31,0))</f>
        <v xml:space="preserve">  LUXURY</v>
      </c>
    </row>
    <row r="269" spans="1:22" ht="24.75" customHeight="1" x14ac:dyDescent="0.25">
      <c r="A269" s="2" t="e">
        <f>TRIM(C269&amp;B269&amp;#REF!)</f>
        <v>#REF!</v>
      </c>
      <c r="B269" s="8">
        <v>84818019</v>
      </c>
      <c r="C269" s="8" t="s">
        <v>24</v>
      </c>
      <c r="D269" s="21" t="s">
        <v>1035</v>
      </c>
      <c r="E269" s="21"/>
      <c r="F269" s="36" t="s">
        <v>521</v>
      </c>
      <c r="G269" s="36" t="s">
        <v>1036</v>
      </c>
      <c r="H269" s="24" t="s">
        <v>1032</v>
      </c>
      <c r="I269" s="25">
        <v>1562.2860071553193</v>
      </c>
      <c r="J269" s="26">
        <v>0</v>
      </c>
      <c r="K269" s="25">
        <v>1562.2860071553193</v>
      </c>
      <c r="L269" s="12">
        <v>1562.2860071553193</v>
      </c>
      <c r="M269" s="13">
        <v>2916.5887960308</v>
      </c>
      <c r="N269" s="14">
        <v>3019.8360394102906</v>
      </c>
      <c r="O269" s="15">
        <v>0</v>
      </c>
      <c r="P269" s="15">
        <v>0</v>
      </c>
      <c r="Q269" s="15">
        <v>0</v>
      </c>
      <c r="R269" s="15">
        <v>0</v>
      </c>
      <c r="S269" s="37">
        <v>1562.2860071553193</v>
      </c>
      <c r="T269" s="37">
        <v>1562.2860071553193</v>
      </c>
      <c r="U269" s="38">
        <v>1562.2860071553193</v>
      </c>
      <c r="V269" s="27" t="str">
        <f>CONCATENATE("  ",VLOOKUP(D269,'[1]Fator Correção (Edu)'!A$1:AE$65536,31,0))</f>
        <v xml:space="preserve">  STANDARD</v>
      </c>
    </row>
    <row r="270" spans="1:22" ht="24.75" customHeight="1" x14ac:dyDescent="0.25">
      <c r="A270" s="2" t="e">
        <f>TRIM(C270&amp;B270&amp;#REF!)</f>
        <v>#REF!</v>
      </c>
      <c r="B270" s="8">
        <v>84818019</v>
      </c>
      <c r="C270" s="8" t="s">
        <v>24</v>
      </c>
      <c r="D270" s="21" t="s">
        <v>1037</v>
      </c>
      <c r="E270" s="21"/>
      <c r="F270" s="36" t="s">
        <v>141</v>
      </c>
      <c r="G270" s="36" t="s">
        <v>1038</v>
      </c>
      <c r="H270" s="24" t="s">
        <v>1032</v>
      </c>
      <c r="I270" s="25">
        <v>981.5508563119231</v>
      </c>
      <c r="J270" s="26">
        <v>0</v>
      </c>
      <c r="K270" s="25">
        <v>981.5508563119231</v>
      </c>
      <c r="L270" s="12">
        <v>981.5508563119231</v>
      </c>
      <c r="M270" s="13">
        <v>1816.0814734421542</v>
      </c>
      <c r="N270" s="14">
        <v>1880.3707576020067</v>
      </c>
      <c r="O270" s="15">
        <v>0</v>
      </c>
      <c r="P270" s="15">
        <v>0</v>
      </c>
      <c r="Q270" s="15">
        <v>0</v>
      </c>
      <c r="R270" s="15">
        <v>0</v>
      </c>
      <c r="S270" s="37">
        <v>981.5508563119231</v>
      </c>
      <c r="T270" s="37">
        <v>981.5508563119231</v>
      </c>
      <c r="U270" s="38">
        <v>981.5508563119231</v>
      </c>
      <c r="V270" s="27" t="str">
        <f>CONCATENATE("  ",VLOOKUP(D270,'[1]Fator Correção (Edu)'!A$1:AE$65536,31,0))</f>
        <v xml:space="preserve">  STANDARD</v>
      </c>
    </row>
    <row r="271" spans="1:22" ht="24.75" customHeight="1" x14ac:dyDescent="0.25">
      <c r="A271" s="2" t="e">
        <f>TRIM(C271&amp;B271&amp;#REF!)</f>
        <v>#REF!</v>
      </c>
      <c r="B271" s="8">
        <v>84818019</v>
      </c>
      <c r="C271" s="8" t="s">
        <v>24</v>
      </c>
      <c r="D271" s="21" t="s">
        <v>1039</v>
      </c>
      <c r="E271" s="21"/>
      <c r="F271" s="36" t="s">
        <v>36</v>
      </c>
      <c r="G271" s="36" t="s">
        <v>1040</v>
      </c>
      <c r="H271" s="24" t="s">
        <v>1032</v>
      </c>
      <c r="I271" s="25">
        <v>1208.9630641776471</v>
      </c>
      <c r="J271" s="26">
        <v>0</v>
      </c>
      <c r="K271" s="25">
        <v>1208.9630641776471</v>
      </c>
      <c r="L271" s="12">
        <v>1208.9630641776471</v>
      </c>
      <c r="M271" s="13">
        <v>2440.3594799378948</v>
      </c>
      <c r="N271" s="14">
        <v>2526.7482055276964</v>
      </c>
      <c r="O271" s="15">
        <v>0</v>
      </c>
      <c r="P271" s="15">
        <v>0</v>
      </c>
      <c r="Q271" s="15">
        <v>0</v>
      </c>
      <c r="R271" s="15">
        <v>0</v>
      </c>
      <c r="S271" s="37">
        <v>1208.9630641776471</v>
      </c>
      <c r="T271" s="37">
        <v>1208.9630641776471</v>
      </c>
      <c r="U271" s="38">
        <v>1208.9630641776471</v>
      </c>
      <c r="V271" s="27" t="str">
        <f>CONCATENATE("  ",VLOOKUP(D271,'[1]Fator Correção (Edu)'!A$1:AE$65536,31,0))</f>
        <v xml:space="preserve">  LUXURY</v>
      </c>
    </row>
    <row r="272" spans="1:22" ht="24.75" customHeight="1" x14ac:dyDescent="0.25">
      <c r="A272" s="2" t="e">
        <f>TRIM(C272&amp;B272&amp;#REF!)</f>
        <v>#REF!</v>
      </c>
      <c r="B272" s="8">
        <v>84818019</v>
      </c>
      <c r="C272" s="8" t="s">
        <v>24</v>
      </c>
      <c r="D272" s="21" t="s">
        <v>1041</v>
      </c>
      <c r="E272" s="21"/>
      <c r="F272" s="36" t="s">
        <v>591</v>
      </c>
      <c r="G272" s="36" t="s">
        <v>1042</v>
      </c>
      <c r="H272" s="24" t="s">
        <v>1032</v>
      </c>
      <c r="I272" s="25">
        <v>1093.1942803017248</v>
      </c>
      <c r="J272" s="26">
        <v>0</v>
      </c>
      <c r="K272" s="25">
        <v>1093.1942803017248</v>
      </c>
      <c r="L272" s="12">
        <v>1093.1942803017248</v>
      </c>
      <c r="M272" s="13">
        <v>2210.1368874909231</v>
      </c>
      <c r="N272" s="14">
        <v>2288.3757333081021</v>
      </c>
      <c r="O272" s="15">
        <v>0</v>
      </c>
      <c r="P272" s="15">
        <v>0</v>
      </c>
      <c r="Q272" s="15">
        <v>0</v>
      </c>
      <c r="R272" s="15">
        <v>0</v>
      </c>
      <c r="S272" s="37">
        <v>1093.1942803017248</v>
      </c>
      <c r="T272" s="37">
        <v>1093.1942803017248</v>
      </c>
      <c r="U272" s="38">
        <v>1093.1942803017248</v>
      </c>
      <c r="V272" s="27" t="str">
        <f>CONCATENATE("  ",VLOOKUP(D272,'[1]Fator Correção (Edu)'!A$1:AE$65536,31,0))</f>
        <v xml:space="preserve">  LUXURY</v>
      </c>
    </row>
    <row r="273" spans="1:22" ht="24.75" customHeight="1" x14ac:dyDescent="0.25">
      <c r="A273" s="2" t="e">
        <f>TRIM(C273&amp;B273&amp;#REF!)</f>
        <v>#REF!</v>
      </c>
      <c r="B273" s="8">
        <v>84818019</v>
      </c>
      <c r="C273" s="8" t="s">
        <v>24</v>
      </c>
      <c r="D273" s="21" t="s">
        <v>1043</v>
      </c>
      <c r="E273" s="21"/>
      <c r="F273" s="36" t="s">
        <v>521</v>
      </c>
      <c r="G273" s="36" t="s">
        <v>1044</v>
      </c>
      <c r="H273" s="24" t="s">
        <v>1032</v>
      </c>
      <c r="I273" s="25">
        <v>1275.9302724165364</v>
      </c>
      <c r="J273" s="26">
        <v>0</v>
      </c>
      <c r="K273" s="25">
        <v>1275.9302724165364</v>
      </c>
      <c r="L273" s="12">
        <v>1275.9302724165364</v>
      </c>
      <c r="M273" s="13">
        <v>2360.9059154748006</v>
      </c>
      <c r="N273" s="14">
        <v>2444.4819848826087</v>
      </c>
      <c r="O273" s="15">
        <v>0</v>
      </c>
      <c r="P273" s="15">
        <v>0</v>
      </c>
      <c r="Q273" s="15">
        <v>0</v>
      </c>
      <c r="R273" s="15">
        <v>0</v>
      </c>
      <c r="S273" s="37">
        <v>1275.9302724165364</v>
      </c>
      <c r="T273" s="37">
        <v>1275.9302724165364</v>
      </c>
      <c r="U273" s="38">
        <v>1275.9302724165364</v>
      </c>
      <c r="V273" s="27" t="str">
        <f>CONCATENATE("  ",VLOOKUP(D273,'[1]Fator Correção (Edu)'!A$1:AE$65536,31,0))</f>
        <v xml:space="preserve">  STANDARD</v>
      </c>
    </row>
    <row r="274" spans="1:22" ht="24.75" customHeight="1" x14ac:dyDescent="0.25">
      <c r="A274" s="2" t="e">
        <f>TRIM(C274&amp;B274&amp;#REF!)</f>
        <v>#REF!</v>
      </c>
      <c r="B274" s="8">
        <v>84818019</v>
      </c>
      <c r="C274" s="8" t="s">
        <v>24</v>
      </c>
      <c r="D274" s="21" t="s">
        <v>1045</v>
      </c>
      <c r="E274" s="21"/>
      <c r="F274" s="36" t="s">
        <v>141</v>
      </c>
      <c r="G274" s="36" t="s">
        <v>1046</v>
      </c>
      <c r="H274" s="24" t="s">
        <v>1032</v>
      </c>
      <c r="I274" s="25">
        <v>1311.2827130312035</v>
      </c>
      <c r="J274" s="26">
        <v>0</v>
      </c>
      <c r="K274" s="25">
        <v>1311.2827130312035</v>
      </c>
      <c r="L274" s="12">
        <v>1311.2827130312035</v>
      </c>
      <c r="M274" s="13">
        <v>2444.7982899904619</v>
      </c>
      <c r="N274" s="14">
        <v>2531.3441494561243</v>
      </c>
      <c r="O274" s="15">
        <v>0</v>
      </c>
      <c r="P274" s="15">
        <v>0</v>
      </c>
      <c r="Q274" s="15">
        <v>0</v>
      </c>
      <c r="R274" s="15">
        <v>0</v>
      </c>
      <c r="S274" s="37">
        <v>1311.2827130312035</v>
      </c>
      <c r="T274" s="37">
        <v>1311.2827130312035</v>
      </c>
      <c r="U274" s="38">
        <v>1311.2827130312035</v>
      </c>
      <c r="V274" s="27" t="str">
        <f>CONCATENATE("  ",VLOOKUP(D274,'[1]Fator Correção (Edu)'!A$1:AE$65536,31,0))</f>
        <v xml:space="preserve">  STANDARD</v>
      </c>
    </row>
    <row r="275" spans="1:22" ht="24.75" customHeight="1" x14ac:dyDescent="0.25">
      <c r="A275" s="2" t="e">
        <f>TRIM(C275&amp;B275&amp;#REF!)</f>
        <v>#REF!</v>
      </c>
      <c r="B275" s="8">
        <v>84818019</v>
      </c>
      <c r="C275" s="8" t="s">
        <v>24</v>
      </c>
      <c r="D275" s="21" t="s">
        <v>1047</v>
      </c>
      <c r="E275" s="21"/>
      <c r="F275" s="36" t="s">
        <v>591</v>
      </c>
      <c r="G275" s="36" t="s">
        <v>1048</v>
      </c>
      <c r="H275" s="24" t="s">
        <v>1032</v>
      </c>
      <c r="I275" s="25">
        <v>1434.4172511916804</v>
      </c>
      <c r="J275" s="26">
        <v>0</v>
      </c>
      <c r="K275" s="25">
        <v>1434.4172511916804</v>
      </c>
      <c r="L275" s="12">
        <v>1434.4172511916804</v>
      </c>
      <c r="M275" s="13">
        <v>2975.2733906487692</v>
      </c>
      <c r="N275" s="14">
        <v>3080.5980686777361</v>
      </c>
      <c r="O275" s="15">
        <v>0</v>
      </c>
      <c r="P275" s="15">
        <v>0</v>
      </c>
      <c r="Q275" s="15">
        <v>0</v>
      </c>
      <c r="R275" s="15">
        <v>0</v>
      </c>
      <c r="S275" s="37">
        <v>1434.4172511916804</v>
      </c>
      <c r="T275" s="37">
        <v>1434.4172511916804</v>
      </c>
      <c r="U275" s="38">
        <v>1434.4172511916804</v>
      </c>
      <c r="V275" s="27" t="str">
        <f>CONCATENATE("  ",VLOOKUP(D275,'[1]Fator Correção (Edu)'!A$1:AE$65536,31,0))</f>
        <v xml:space="preserve">  LUXURY</v>
      </c>
    </row>
    <row r="276" spans="1:22" ht="24.75" customHeight="1" x14ac:dyDescent="0.25">
      <c r="A276" s="2" t="e">
        <f>TRIM(C276&amp;B276&amp;#REF!)</f>
        <v>#REF!</v>
      </c>
      <c r="B276" s="8">
        <v>84818019</v>
      </c>
      <c r="C276" s="8" t="s">
        <v>24</v>
      </c>
      <c r="D276" s="21" t="s">
        <v>1049</v>
      </c>
      <c r="E276" s="21"/>
      <c r="F276" s="36" t="s">
        <v>36</v>
      </c>
      <c r="G276" s="36" t="s">
        <v>1050</v>
      </c>
      <c r="H276" s="24" t="s">
        <v>1032</v>
      </c>
      <c r="I276" s="25">
        <v>1582.7942649831239</v>
      </c>
      <c r="J276" s="26">
        <v>0</v>
      </c>
      <c r="K276" s="25">
        <v>1582.7942649831239</v>
      </c>
      <c r="L276" s="12">
        <v>1582.7942649831239</v>
      </c>
      <c r="M276" s="13">
        <v>3285.1977021746825</v>
      </c>
      <c r="N276" s="14">
        <v>3401.4937008316665</v>
      </c>
      <c r="O276" s="15">
        <v>0</v>
      </c>
      <c r="P276" s="15">
        <v>0</v>
      </c>
      <c r="Q276" s="15">
        <v>0</v>
      </c>
      <c r="R276" s="15">
        <v>0</v>
      </c>
      <c r="S276" s="37">
        <v>1582.7942649831239</v>
      </c>
      <c r="T276" s="37">
        <v>1582.7942649831239</v>
      </c>
      <c r="U276" s="38">
        <v>1582.7942649831239</v>
      </c>
      <c r="V276" s="27" t="str">
        <f>CONCATENATE("  ",VLOOKUP(D276,'[1]Fator Correção (Edu)'!A$1:AE$65536,31,0))</f>
        <v xml:space="preserve">  LUXURY</v>
      </c>
    </row>
    <row r="277" spans="1:22" ht="24.75" customHeight="1" x14ac:dyDescent="0.25">
      <c r="A277" s="2" t="e">
        <f>TRIM(C277&amp;B277&amp;#REF!)</f>
        <v>#REF!</v>
      </c>
      <c r="B277" s="8">
        <v>84818019</v>
      </c>
      <c r="C277" s="8" t="s">
        <v>24</v>
      </c>
      <c r="D277" s="21" t="s">
        <v>1051</v>
      </c>
      <c r="E277" s="21"/>
      <c r="F277" s="36" t="s">
        <v>521</v>
      </c>
      <c r="G277" s="36" t="s">
        <v>1052</v>
      </c>
      <c r="H277" s="24" t="s">
        <v>1032</v>
      </c>
      <c r="I277" s="25">
        <v>1704.6690108821924</v>
      </c>
      <c r="J277" s="26">
        <v>0</v>
      </c>
      <c r="K277" s="25">
        <v>1704.6690108821924</v>
      </c>
      <c r="L277" s="12">
        <v>1704.6690108821924</v>
      </c>
      <c r="M277" s="13">
        <v>3178.2377769876002</v>
      </c>
      <c r="N277" s="14">
        <v>3290.7473942929614</v>
      </c>
      <c r="O277" s="15">
        <v>0</v>
      </c>
      <c r="P277" s="15">
        <v>0</v>
      </c>
      <c r="Q277" s="15">
        <v>0</v>
      </c>
      <c r="R277" s="15">
        <v>0</v>
      </c>
      <c r="S277" s="37">
        <v>1704.6690108821924</v>
      </c>
      <c r="T277" s="37">
        <v>1704.6690108821924</v>
      </c>
      <c r="U277" s="38">
        <v>1704.6690108821924</v>
      </c>
      <c r="V277" s="27" t="str">
        <f>CONCATENATE("  ",VLOOKUP(D277,'[1]Fator Correção (Edu)'!A$1:AE$65536,31,0))</f>
        <v xml:space="preserve">  STANDARD</v>
      </c>
    </row>
    <row r="278" spans="1:22" ht="24.75" customHeight="1" x14ac:dyDescent="0.25">
      <c r="A278" s="2" t="e">
        <f>TRIM(C278&amp;B278&amp;#REF!)</f>
        <v>#REF!</v>
      </c>
      <c r="B278" s="8">
        <v>74182000</v>
      </c>
      <c r="C278" s="8" t="s">
        <v>24</v>
      </c>
      <c r="D278" s="21" t="s">
        <v>1053</v>
      </c>
      <c r="E278" s="21"/>
      <c r="F278" s="36" t="s">
        <v>141</v>
      </c>
      <c r="G278" s="36" t="s">
        <v>1054</v>
      </c>
      <c r="H278" s="24" t="s">
        <v>1032</v>
      </c>
      <c r="I278" s="25">
        <v>5385.9046526413331</v>
      </c>
      <c r="J278" s="26">
        <v>0</v>
      </c>
      <c r="K278" s="25">
        <v>5385.9046526413331</v>
      </c>
      <c r="L278" s="12">
        <v>5735.9884550630195</v>
      </c>
      <c r="M278" s="13">
        <v>12291.285120000002</v>
      </c>
      <c r="N278" s="14">
        <v>12726.396613248004</v>
      </c>
      <c r="O278" s="15">
        <v>0</v>
      </c>
      <c r="P278" s="15">
        <v>6.5000000000000002E-2</v>
      </c>
      <c r="Q278" s="15">
        <v>0</v>
      </c>
      <c r="R278" s="15">
        <v>0</v>
      </c>
      <c r="S278" s="37">
        <v>5735.9884550630195</v>
      </c>
      <c r="T278" s="37">
        <v>5735.9884550630195</v>
      </c>
      <c r="U278" s="38">
        <v>5735.9884550630195</v>
      </c>
      <c r="V278" s="27" t="str">
        <f>CONCATENATE("  ",VLOOKUP(D278,'[1]Fator Correção (Edu)'!A$1:AE$65536,31,0))</f>
        <v xml:space="preserve">  LUXURY</v>
      </c>
    </row>
    <row r="279" spans="1:22" ht="24.75" customHeight="1" x14ac:dyDescent="0.25">
      <c r="A279" s="2" t="e">
        <f>TRIM(C279&amp;B279&amp;#REF!)</f>
        <v>#REF!</v>
      </c>
      <c r="B279" s="8">
        <v>74182000</v>
      </c>
      <c r="C279" s="8" t="s">
        <v>24</v>
      </c>
      <c r="D279" s="21" t="s">
        <v>1055</v>
      </c>
      <c r="E279" s="21"/>
      <c r="F279" s="36" t="s">
        <v>591</v>
      </c>
      <c r="G279" s="36" t="s">
        <v>1056</v>
      </c>
      <c r="H279" s="24" t="s">
        <v>1032</v>
      </c>
      <c r="I279" s="25">
        <v>6566.7023550120784</v>
      </c>
      <c r="J279" s="26">
        <v>0</v>
      </c>
      <c r="K279" s="25">
        <v>6566.7023550120784</v>
      </c>
      <c r="L279" s="12">
        <v>6993.538008087864</v>
      </c>
      <c r="M279" s="13">
        <v>14749.542144000001</v>
      </c>
      <c r="N279" s="14">
        <v>15271.675935897603</v>
      </c>
      <c r="O279" s="15">
        <v>0</v>
      </c>
      <c r="P279" s="15">
        <v>6.5000000000000002E-2</v>
      </c>
      <c r="Q279" s="15">
        <v>0</v>
      </c>
      <c r="R279" s="15">
        <v>0</v>
      </c>
      <c r="S279" s="37">
        <v>6993.538008087864</v>
      </c>
      <c r="T279" s="37">
        <v>6993.538008087864</v>
      </c>
      <c r="U279" s="38">
        <v>6993.538008087864</v>
      </c>
      <c r="V279" s="27" t="str">
        <f>CONCATENATE("  ",VLOOKUP(D279,'[1]Fator Correção (Edu)'!A$1:AE$65536,31,0))</f>
        <v xml:space="preserve">  LUXURY</v>
      </c>
    </row>
    <row r="280" spans="1:22" ht="24.75" customHeight="1" x14ac:dyDescent="0.25">
      <c r="A280" s="2" t="e">
        <f>TRIM(C280&amp;B280&amp;#REF!)</f>
        <v>#REF!</v>
      </c>
      <c r="B280" s="8">
        <v>74182000</v>
      </c>
      <c r="C280" s="8" t="s">
        <v>24</v>
      </c>
      <c r="D280" s="21" t="s">
        <v>1057</v>
      </c>
      <c r="E280" s="21"/>
      <c r="F280" s="36" t="s">
        <v>36</v>
      </c>
      <c r="G280" s="36" t="s">
        <v>1058</v>
      </c>
      <c r="H280" s="24" t="s">
        <v>1032</v>
      </c>
      <c r="I280" s="25">
        <v>6843.9796732624472</v>
      </c>
      <c r="J280" s="26">
        <v>0</v>
      </c>
      <c r="K280" s="25">
        <v>6843.9796732624472</v>
      </c>
      <c r="L280" s="12">
        <v>7288.8383520245061</v>
      </c>
      <c r="M280" s="13">
        <v>15364.106400000001</v>
      </c>
      <c r="N280" s="14">
        <v>15907.995766560001</v>
      </c>
      <c r="O280" s="15">
        <v>0</v>
      </c>
      <c r="P280" s="15">
        <v>6.5000000000000002E-2</v>
      </c>
      <c r="Q280" s="15">
        <v>0</v>
      </c>
      <c r="R280" s="15">
        <v>0</v>
      </c>
      <c r="S280" s="37">
        <v>7288.8383520245061</v>
      </c>
      <c r="T280" s="37">
        <v>7288.8383520245061</v>
      </c>
      <c r="U280" s="38">
        <v>7288.8383520245061</v>
      </c>
      <c r="V280" s="27" t="str">
        <f>CONCATENATE("  ",VLOOKUP(D280,'[1]Fator Correção (Edu)'!A$1:AE$65536,31,0))</f>
        <v xml:space="preserve">  LUXURY</v>
      </c>
    </row>
    <row r="281" spans="1:22" ht="24.75" customHeight="1" x14ac:dyDescent="0.25">
      <c r="A281" s="2" t="e">
        <f>TRIM(C281&amp;B281&amp;#REF!)</f>
        <v>#REF!</v>
      </c>
      <c r="B281" s="8">
        <v>74182000</v>
      </c>
      <c r="C281" s="8" t="s">
        <v>24</v>
      </c>
      <c r="D281" s="21" t="s">
        <v>1059</v>
      </c>
      <c r="E281" s="21"/>
      <c r="F281" s="36" t="s">
        <v>521</v>
      </c>
      <c r="G281" s="36" t="s">
        <v>1060</v>
      </c>
      <c r="H281" s="24" t="s">
        <v>1032</v>
      </c>
      <c r="I281" s="25">
        <v>7117.6975057315194</v>
      </c>
      <c r="J281" s="26">
        <v>0</v>
      </c>
      <c r="K281" s="25">
        <v>7117.6975057315194</v>
      </c>
      <c r="L281" s="12">
        <v>7580.3478436040677</v>
      </c>
      <c r="M281" s="13">
        <v>15978.670656000004</v>
      </c>
      <c r="N281" s="14">
        <v>16544.315597222405</v>
      </c>
      <c r="O281" s="15">
        <v>0</v>
      </c>
      <c r="P281" s="15">
        <v>6.5000000000000002E-2</v>
      </c>
      <c r="Q281" s="15">
        <v>0</v>
      </c>
      <c r="R281" s="15">
        <v>0</v>
      </c>
      <c r="S281" s="37">
        <v>7580.3478436040677</v>
      </c>
      <c r="T281" s="37">
        <v>7580.3478436040677</v>
      </c>
      <c r="U281" s="38">
        <v>7580.3478436040677</v>
      </c>
      <c r="V281" s="27" t="str">
        <f>CONCATENATE("  ",VLOOKUP(D281,'[1]Fator Correção (Edu)'!A$1:AE$65536,31,0))</f>
        <v xml:space="preserve">  LUXURY</v>
      </c>
    </row>
    <row r="282" spans="1:22" ht="26.25" customHeight="1" x14ac:dyDescent="0.25">
      <c r="A282" s="2" t="e">
        <f>TRIM(C282&amp;B282&amp;#REF!)</f>
        <v>#REF!</v>
      </c>
      <c r="B282" s="39">
        <v>83025000</v>
      </c>
      <c r="C282" s="8" t="s">
        <v>24</v>
      </c>
      <c r="D282" s="21" t="s">
        <v>1061</v>
      </c>
      <c r="E282" s="21"/>
      <c r="F282" s="36" t="s">
        <v>141</v>
      </c>
      <c r="G282" s="36" t="s">
        <v>1062</v>
      </c>
      <c r="H282" s="24" t="s">
        <v>1032</v>
      </c>
      <c r="I282" s="25">
        <v>302.09008116563626</v>
      </c>
      <c r="J282" s="26">
        <v>0</v>
      </c>
      <c r="K282" s="25">
        <v>302.09008116563626</v>
      </c>
      <c r="L282" s="12">
        <v>321.72593644140261</v>
      </c>
      <c r="M282" s="13">
        <v>606.90047727162164</v>
      </c>
      <c r="N282" s="14">
        <v>628.38475416703716</v>
      </c>
      <c r="O282" s="15">
        <v>0</v>
      </c>
      <c r="P282" s="15">
        <v>6.5000000000000002E-2</v>
      </c>
      <c r="Q282" s="15">
        <v>0</v>
      </c>
      <c r="R282" s="15">
        <v>0</v>
      </c>
      <c r="S282" s="37">
        <v>321.72593644140261</v>
      </c>
      <c r="T282" s="37">
        <v>321.72593644140261</v>
      </c>
      <c r="U282" s="38">
        <v>321.72593644140261</v>
      </c>
      <c r="V282" s="27" t="str">
        <f>CONCATENATE("  ",VLOOKUP(D282,'[1]Fator Correção (Edu)'!A$1:AE$65536,31,0))</f>
        <v xml:space="preserve">  LUXURY</v>
      </c>
    </row>
    <row r="283" spans="1:22" ht="24.75" customHeight="1" x14ac:dyDescent="0.25">
      <c r="A283" s="2" t="e">
        <f>TRIM(C283&amp;B283&amp;#REF!)</f>
        <v>#REF!</v>
      </c>
      <c r="B283" s="39">
        <v>83025000</v>
      </c>
      <c r="C283" s="8" t="s">
        <v>24</v>
      </c>
      <c r="D283" s="21" t="s">
        <v>1063</v>
      </c>
      <c r="E283" s="21"/>
      <c r="F283" s="36" t="s">
        <v>36</v>
      </c>
      <c r="G283" s="36" t="s">
        <v>1064</v>
      </c>
      <c r="H283" s="24" t="s">
        <v>1032</v>
      </c>
      <c r="I283" s="25">
        <v>377.51710149117889</v>
      </c>
      <c r="J283" s="26">
        <v>0</v>
      </c>
      <c r="K283" s="25">
        <v>377.51710149117889</v>
      </c>
      <c r="L283" s="12">
        <v>402.05571308810551</v>
      </c>
      <c r="M283" s="13">
        <v>758.62559658952659</v>
      </c>
      <c r="N283" s="14">
        <v>785.48094270879596</v>
      </c>
      <c r="O283" s="15">
        <v>0</v>
      </c>
      <c r="P283" s="15">
        <v>6.5000000000000002E-2</v>
      </c>
      <c r="Q283" s="15">
        <v>0</v>
      </c>
      <c r="R283" s="15">
        <v>0</v>
      </c>
      <c r="S283" s="37">
        <v>402.05571308810551</v>
      </c>
      <c r="T283" s="37">
        <v>402.05571308810551</v>
      </c>
      <c r="U283" s="38">
        <v>402.05571308810551</v>
      </c>
      <c r="V283" s="27" t="str">
        <f>CONCATENATE("  ",VLOOKUP(D283,'[1]Fator Correção (Edu)'!A$1:AE$65536,31,0))</f>
        <v xml:space="preserve">  LUXURY</v>
      </c>
    </row>
    <row r="284" spans="1:22" ht="23.25" customHeight="1" x14ac:dyDescent="0.25">
      <c r="A284" s="2" t="e">
        <f>TRIM(C284&amp;B284&amp;#REF!)</f>
        <v>#REF!</v>
      </c>
      <c r="B284" s="39">
        <v>83025000</v>
      </c>
      <c r="C284" s="8" t="s">
        <v>24</v>
      </c>
      <c r="D284" s="21" t="s">
        <v>1065</v>
      </c>
      <c r="E284" s="21"/>
      <c r="F284" s="36" t="s">
        <v>521</v>
      </c>
      <c r="G284" s="36" t="s">
        <v>1066</v>
      </c>
      <c r="H284" s="24" t="s">
        <v>1032</v>
      </c>
      <c r="I284" s="25">
        <v>392.59023610184147</v>
      </c>
      <c r="J284" s="26">
        <v>0</v>
      </c>
      <c r="K284" s="25">
        <v>392.59023610184147</v>
      </c>
      <c r="L284" s="12">
        <v>418.10860144846117</v>
      </c>
      <c r="M284" s="13">
        <v>788.97062045310781</v>
      </c>
      <c r="N284" s="14">
        <v>816.90018041714791</v>
      </c>
      <c r="O284" s="15">
        <v>0</v>
      </c>
      <c r="P284" s="15">
        <v>6.5000000000000002E-2</v>
      </c>
      <c r="Q284" s="15">
        <v>0</v>
      </c>
      <c r="R284" s="15">
        <v>0</v>
      </c>
      <c r="S284" s="37">
        <v>418.10860144846117</v>
      </c>
      <c r="T284" s="37">
        <v>418.10860144846117</v>
      </c>
      <c r="U284" s="38">
        <v>418.10860144846117</v>
      </c>
      <c r="V284" s="27" t="str">
        <f>CONCATENATE("  ",VLOOKUP(D284,'[1]Fator Correção (Edu)'!A$1:AE$65536,31,0))</f>
        <v xml:space="preserve">  LUXURY</v>
      </c>
    </row>
    <row r="285" spans="1:22" ht="23.25" customHeight="1" x14ac:dyDescent="0.25">
      <c r="A285" s="2" t="e">
        <f>TRIM(C285&amp;B285&amp;#REF!)</f>
        <v>#REF!</v>
      </c>
      <c r="B285" s="39">
        <v>83025000</v>
      </c>
      <c r="C285" s="8" t="s">
        <v>24</v>
      </c>
      <c r="D285" s="21" t="s">
        <v>1067</v>
      </c>
      <c r="E285" s="21"/>
      <c r="F285" s="36" t="s">
        <v>141</v>
      </c>
      <c r="G285" s="36" t="s">
        <v>1068</v>
      </c>
      <c r="H285" s="24" t="s">
        <v>1032</v>
      </c>
      <c r="I285" s="25">
        <v>397.13548481407076</v>
      </c>
      <c r="J285" s="26">
        <v>0</v>
      </c>
      <c r="K285" s="25">
        <v>397.13548481407076</v>
      </c>
      <c r="L285" s="12">
        <v>422.94929132698536</v>
      </c>
      <c r="M285" s="13">
        <v>797.8453664079517</v>
      </c>
      <c r="N285" s="14">
        <v>826.08909237879334</v>
      </c>
      <c r="O285" s="15">
        <v>0</v>
      </c>
      <c r="P285" s="15">
        <v>6.5000000000000002E-2</v>
      </c>
      <c r="Q285" s="15">
        <v>0</v>
      </c>
      <c r="R285" s="15">
        <v>0</v>
      </c>
      <c r="S285" s="37">
        <v>422.94929132698536</v>
      </c>
      <c r="T285" s="37">
        <v>422.94929132698536</v>
      </c>
      <c r="U285" s="38">
        <v>422.94929132698536</v>
      </c>
      <c r="V285" s="27" t="str">
        <f>CONCATENATE("  ",VLOOKUP(D285,'[1]Fator Correção (Edu)'!A$1:AE$65536,31,0))</f>
        <v xml:space="preserve">  LUXURY</v>
      </c>
    </row>
    <row r="286" spans="1:22" ht="24.75" customHeight="1" x14ac:dyDescent="0.25">
      <c r="A286" s="2" t="e">
        <f>TRIM(C286&amp;B286&amp;#REF!)</f>
        <v>#REF!</v>
      </c>
      <c r="B286" s="39">
        <v>83025000</v>
      </c>
      <c r="C286" s="8" t="s">
        <v>24</v>
      </c>
      <c r="D286" s="21" t="s">
        <v>1069</v>
      </c>
      <c r="E286" s="21"/>
      <c r="F286" s="36" t="s">
        <v>36</v>
      </c>
      <c r="G286" s="36" t="s">
        <v>1070</v>
      </c>
      <c r="H286" s="24" t="s">
        <v>1032</v>
      </c>
      <c r="I286" s="25">
        <v>496.34218334287641</v>
      </c>
      <c r="J286" s="26">
        <v>0</v>
      </c>
      <c r="K286" s="25">
        <v>496.34218334287641</v>
      </c>
      <c r="L286" s="12">
        <v>528.60442526016334</v>
      </c>
      <c r="M286" s="13">
        <v>997.30670800993983</v>
      </c>
      <c r="N286" s="14">
        <v>1032.6113654734918</v>
      </c>
      <c r="O286" s="15">
        <v>0</v>
      </c>
      <c r="P286" s="15">
        <v>6.5000000000000002E-2</v>
      </c>
      <c r="Q286" s="15">
        <v>0</v>
      </c>
      <c r="R286" s="15">
        <v>0</v>
      </c>
      <c r="S286" s="37">
        <v>528.60442526016334</v>
      </c>
      <c r="T286" s="37">
        <v>528.60442526016334</v>
      </c>
      <c r="U286" s="38">
        <v>528.60442526016334</v>
      </c>
      <c r="V286" s="27" t="str">
        <f>CONCATENATE("  ",VLOOKUP(D286,'[1]Fator Correção (Edu)'!A$1:AE$65536,31,0))</f>
        <v xml:space="preserve">  LUXURY</v>
      </c>
    </row>
    <row r="287" spans="1:22" ht="23.25" customHeight="1" x14ac:dyDescent="0.25">
      <c r="A287" s="2" t="e">
        <f>TRIM(C287&amp;B287&amp;#REF!)</f>
        <v>#REF!</v>
      </c>
      <c r="B287" s="39">
        <v>83025000</v>
      </c>
      <c r="C287" s="8" t="s">
        <v>24</v>
      </c>
      <c r="D287" s="21" t="s">
        <v>1071</v>
      </c>
      <c r="E287" s="21"/>
      <c r="F287" s="36" t="s">
        <v>521</v>
      </c>
      <c r="G287" s="36" t="s">
        <v>1072</v>
      </c>
      <c r="H287" s="24" t="s">
        <v>1032</v>
      </c>
      <c r="I287" s="25">
        <v>516.18627949077381</v>
      </c>
      <c r="J287" s="26">
        <v>0</v>
      </c>
      <c r="K287" s="25">
        <v>516.18627949077381</v>
      </c>
      <c r="L287" s="12">
        <v>549.73838765767414</v>
      </c>
      <c r="M287" s="13">
        <v>1037.1989763303375</v>
      </c>
      <c r="N287" s="14">
        <v>1073.9158200924314</v>
      </c>
      <c r="O287" s="15">
        <v>0</v>
      </c>
      <c r="P287" s="15">
        <v>6.5000000000000002E-2</v>
      </c>
      <c r="Q287" s="15">
        <v>0</v>
      </c>
      <c r="R287" s="15">
        <v>0</v>
      </c>
      <c r="S287" s="37">
        <v>549.73838765767414</v>
      </c>
      <c r="T287" s="37">
        <v>549.73838765767414</v>
      </c>
      <c r="U287" s="38">
        <v>549.73838765767414</v>
      </c>
      <c r="V287" s="27" t="str">
        <f>CONCATENATE("  ",VLOOKUP(D287,'[1]Fator Correção (Edu)'!A$1:AE$65536,31,0))</f>
        <v xml:space="preserve">  LUXURY</v>
      </c>
    </row>
    <row r="288" spans="1:22" ht="22.5" customHeight="1" x14ac:dyDescent="0.25">
      <c r="A288" s="2" t="e">
        <f>TRIM(C288&amp;B288&amp;#REF!)</f>
        <v>#REF!</v>
      </c>
      <c r="B288" s="39">
        <v>83025000</v>
      </c>
      <c r="C288" s="8" t="s">
        <v>24</v>
      </c>
      <c r="D288" s="21" t="s">
        <v>1073</v>
      </c>
      <c r="E288" s="21"/>
      <c r="F288" s="36" t="s">
        <v>141</v>
      </c>
      <c r="G288" s="36" t="s">
        <v>1074</v>
      </c>
      <c r="H288" s="24" t="s">
        <v>1032</v>
      </c>
      <c r="I288" s="25">
        <v>215.43886237607003</v>
      </c>
      <c r="J288" s="26">
        <v>0</v>
      </c>
      <c r="K288" s="25">
        <v>215.43886237607003</v>
      </c>
      <c r="L288" s="12">
        <v>229.4423884305146</v>
      </c>
      <c r="M288" s="13">
        <v>432.81807458272442</v>
      </c>
      <c r="N288" s="14">
        <v>448.1398344229529</v>
      </c>
      <c r="O288" s="15">
        <v>0</v>
      </c>
      <c r="P288" s="15">
        <v>6.5000000000000002E-2</v>
      </c>
      <c r="Q288" s="15">
        <v>0</v>
      </c>
      <c r="R288" s="15">
        <v>0</v>
      </c>
      <c r="S288" s="37">
        <v>229.4423884305146</v>
      </c>
      <c r="T288" s="37">
        <v>229.4423884305146</v>
      </c>
      <c r="U288" s="38">
        <v>229.4423884305146</v>
      </c>
      <c r="V288" s="27" t="str">
        <f>CONCATENATE("  ",VLOOKUP(D288,'[1]Fator Correção (Edu)'!A$1:AE$65536,31,0))</f>
        <v xml:space="preserve">  LUXURY</v>
      </c>
    </row>
    <row r="289" spans="1:22" ht="22.5" customHeight="1" x14ac:dyDescent="0.25">
      <c r="A289" s="2" t="e">
        <f>TRIM(C289&amp;B289&amp;#REF!)</f>
        <v>#REF!</v>
      </c>
      <c r="B289" s="39">
        <v>83025000</v>
      </c>
      <c r="C289" s="8" t="s">
        <v>24</v>
      </c>
      <c r="D289" s="21" t="s">
        <v>1075</v>
      </c>
      <c r="E289" s="21"/>
      <c r="F289" s="36" t="s">
        <v>36</v>
      </c>
      <c r="G289" s="36" t="s">
        <v>1076</v>
      </c>
      <c r="H289" s="24" t="s">
        <v>1032</v>
      </c>
      <c r="I289" s="25">
        <v>269.29857797008759</v>
      </c>
      <c r="J289" s="26">
        <v>0</v>
      </c>
      <c r="K289" s="25">
        <v>269.29857797008759</v>
      </c>
      <c r="L289" s="12">
        <v>286.80298553814328</v>
      </c>
      <c r="M289" s="13">
        <v>541.02259322840553</v>
      </c>
      <c r="N289" s="14">
        <v>560.17479302869117</v>
      </c>
      <c r="O289" s="15">
        <v>0</v>
      </c>
      <c r="P289" s="15">
        <v>6.5000000000000002E-2</v>
      </c>
      <c r="Q289" s="15">
        <v>0</v>
      </c>
      <c r="R289" s="15">
        <v>0</v>
      </c>
      <c r="S289" s="37">
        <v>286.80298553814328</v>
      </c>
      <c r="T289" s="37">
        <v>286.80298553814328</v>
      </c>
      <c r="U289" s="38">
        <v>286.80298553814328</v>
      </c>
      <c r="V289" s="27" t="str">
        <f>CONCATENATE("  ",VLOOKUP(D289,'[1]Fator Correção (Edu)'!A$1:AE$65536,31,0))</f>
        <v xml:space="preserve">  LUXURY</v>
      </c>
    </row>
    <row r="290" spans="1:22" ht="22.5" customHeight="1" x14ac:dyDescent="0.25">
      <c r="A290" s="2" t="e">
        <f>TRIM(C290&amp;B290&amp;#REF!)</f>
        <v>#REF!</v>
      </c>
      <c r="B290" s="39">
        <v>83025000</v>
      </c>
      <c r="C290" s="8" t="s">
        <v>24</v>
      </c>
      <c r="D290" s="21" t="s">
        <v>1077</v>
      </c>
      <c r="E290" s="21"/>
      <c r="F290" s="36" t="s">
        <v>521</v>
      </c>
      <c r="G290" s="36" t="s">
        <v>1078</v>
      </c>
      <c r="H290" s="24" t="s">
        <v>1032</v>
      </c>
      <c r="I290" s="25">
        <v>280.07052108889104</v>
      </c>
      <c r="J290" s="26">
        <v>0</v>
      </c>
      <c r="K290" s="25">
        <v>280.07052108889104</v>
      </c>
      <c r="L290" s="12">
        <v>298.27510495966897</v>
      </c>
      <c r="M290" s="13">
        <v>562.66349695754184</v>
      </c>
      <c r="N290" s="14">
        <v>582.5817847498389</v>
      </c>
      <c r="O290" s="15">
        <v>0</v>
      </c>
      <c r="P290" s="15">
        <v>6.5000000000000002E-2</v>
      </c>
      <c r="Q290" s="15">
        <v>0</v>
      </c>
      <c r="R290" s="15">
        <v>0</v>
      </c>
      <c r="S290" s="37">
        <v>298.27510495966897</v>
      </c>
      <c r="T290" s="37">
        <v>298.27510495966897</v>
      </c>
      <c r="U290" s="38">
        <v>298.27510495966897</v>
      </c>
      <c r="V290" s="27" t="str">
        <f>CONCATENATE("  ",VLOOKUP(D290,'[1]Fator Correção (Edu)'!A$1:AE$65536,31,0))</f>
        <v xml:space="preserve">  LUXURY</v>
      </c>
    </row>
    <row r="291" spans="1:22" ht="22.5" customHeight="1" x14ac:dyDescent="0.25">
      <c r="A291" s="2" t="e">
        <f>TRIM(C291&amp;B291&amp;#REF!)</f>
        <v>#REF!</v>
      </c>
      <c r="B291" s="39">
        <v>83025000</v>
      </c>
      <c r="C291" s="8" t="s">
        <v>24</v>
      </c>
      <c r="D291" s="21" t="s">
        <v>1079</v>
      </c>
      <c r="E291" s="21"/>
      <c r="F291" s="36" t="s">
        <v>141</v>
      </c>
      <c r="G291" s="36" t="s">
        <v>1080</v>
      </c>
      <c r="H291" s="24" t="s">
        <v>1032</v>
      </c>
      <c r="I291" s="25">
        <v>137.56995513322897</v>
      </c>
      <c r="J291" s="26">
        <v>0</v>
      </c>
      <c r="K291" s="25">
        <v>137.56995513322897</v>
      </c>
      <c r="L291" s="12">
        <v>146.51200221688885</v>
      </c>
      <c r="M291" s="13">
        <v>276.37780666464073</v>
      </c>
      <c r="N291" s="14">
        <v>286.16158102056903</v>
      </c>
      <c r="O291" s="15">
        <v>0</v>
      </c>
      <c r="P291" s="15">
        <v>6.5000000000000002E-2</v>
      </c>
      <c r="Q291" s="15">
        <v>0</v>
      </c>
      <c r="R291" s="15">
        <v>0</v>
      </c>
      <c r="S291" s="37">
        <v>146.51200221688885</v>
      </c>
      <c r="T291" s="37">
        <v>146.51200221688885</v>
      </c>
      <c r="U291" s="38">
        <v>146.51200221688885</v>
      </c>
      <c r="V291" s="27" t="str">
        <f>CONCATENATE("  ",VLOOKUP(D291,'[1]Fator Correção (Edu)'!A$1:AE$65536,31,0))</f>
        <v xml:space="preserve">  LUXURY</v>
      </c>
    </row>
    <row r="292" spans="1:22" ht="22.5" customHeight="1" x14ac:dyDescent="0.25">
      <c r="A292" s="2" t="e">
        <f>TRIM(C292&amp;B292&amp;#REF!)</f>
        <v>#REF!</v>
      </c>
      <c r="B292" s="39">
        <v>83025000</v>
      </c>
      <c r="C292" s="8" t="s">
        <v>24</v>
      </c>
      <c r="D292" s="21" t="s">
        <v>1081</v>
      </c>
      <c r="E292" s="21"/>
      <c r="F292" s="36" t="s">
        <v>36</v>
      </c>
      <c r="G292" s="36" t="s">
        <v>1082</v>
      </c>
      <c r="H292" s="24" t="s">
        <v>1032</v>
      </c>
      <c r="I292" s="25">
        <v>171.96244391653619</v>
      </c>
      <c r="J292" s="26">
        <v>0</v>
      </c>
      <c r="K292" s="25">
        <v>171.96244391653619</v>
      </c>
      <c r="L292" s="12">
        <v>183.14000277111103</v>
      </c>
      <c r="M292" s="13">
        <v>345.47225833080097</v>
      </c>
      <c r="N292" s="14">
        <v>357.70197627571139</v>
      </c>
      <c r="O292" s="15">
        <v>0</v>
      </c>
      <c r="P292" s="15">
        <v>6.5000000000000002E-2</v>
      </c>
      <c r="Q292" s="15">
        <v>0</v>
      </c>
      <c r="R292" s="15">
        <v>0</v>
      </c>
      <c r="S292" s="37">
        <v>183.14000277111103</v>
      </c>
      <c r="T292" s="37">
        <v>183.14000277111103</v>
      </c>
      <c r="U292" s="38">
        <v>183.14000277111103</v>
      </c>
      <c r="V292" s="27" t="str">
        <f>CONCATENATE("  ",VLOOKUP(D292,'[1]Fator Correção (Edu)'!A$1:AE$65536,31,0))</f>
        <v xml:space="preserve">  LUXURY</v>
      </c>
    </row>
    <row r="293" spans="1:22" ht="22.5" customHeight="1" x14ac:dyDescent="0.25">
      <c r="A293" s="2" t="e">
        <f>TRIM(C293&amp;B293&amp;#REF!)</f>
        <v>#REF!</v>
      </c>
      <c r="B293" s="39">
        <v>83025000</v>
      </c>
      <c r="C293" s="8" t="s">
        <v>24</v>
      </c>
      <c r="D293" s="21" t="s">
        <v>1083</v>
      </c>
      <c r="E293" s="21"/>
      <c r="F293" s="36" t="s">
        <v>521</v>
      </c>
      <c r="G293" s="36" t="s">
        <v>1084</v>
      </c>
      <c r="H293" s="24" t="s">
        <v>1032</v>
      </c>
      <c r="I293" s="25">
        <v>178.84094167319765</v>
      </c>
      <c r="J293" s="26">
        <v>0</v>
      </c>
      <c r="K293" s="25">
        <v>178.84094167319765</v>
      </c>
      <c r="L293" s="12">
        <v>190.4656028819555</v>
      </c>
      <c r="M293" s="13">
        <v>359.29114866403296</v>
      </c>
      <c r="N293" s="14">
        <v>372.01005532673975</v>
      </c>
      <c r="O293" s="15">
        <v>0</v>
      </c>
      <c r="P293" s="15">
        <v>6.5000000000000002E-2</v>
      </c>
      <c r="Q293" s="15">
        <v>0</v>
      </c>
      <c r="R293" s="15">
        <v>0</v>
      </c>
      <c r="S293" s="37">
        <v>190.4656028819555</v>
      </c>
      <c r="T293" s="37">
        <v>190.4656028819555</v>
      </c>
      <c r="U293" s="38">
        <v>190.4656028819555</v>
      </c>
      <c r="V293" s="27" t="str">
        <f>CONCATENATE("  ",VLOOKUP(D293,'[1]Fator Correção (Edu)'!A$1:AE$65536,31,0))</f>
        <v xml:space="preserve">  LUXURY</v>
      </c>
    </row>
    <row r="294" spans="1:22" ht="27" customHeight="1" x14ac:dyDescent="0.25">
      <c r="A294" s="2" t="e">
        <f>TRIM(C294&amp;B294&amp;#REF!)</f>
        <v>#REF!</v>
      </c>
      <c r="B294" s="39">
        <v>74182000</v>
      </c>
      <c r="C294" s="8" t="s">
        <v>24</v>
      </c>
      <c r="D294" s="21" t="s">
        <v>1085</v>
      </c>
      <c r="E294" s="21"/>
      <c r="F294" s="36" t="s">
        <v>141</v>
      </c>
      <c r="G294" s="36" t="s">
        <v>1086</v>
      </c>
      <c r="H294" s="24" t="s">
        <v>1032</v>
      </c>
      <c r="I294" s="25">
        <v>251.27792173066121</v>
      </c>
      <c r="J294" s="26">
        <v>0</v>
      </c>
      <c r="K294" s="25">
        <v>251.27792173066121</v>
      </c>
      <c r="L294" s="12">
        <v>267.61098664315421</v>
      </c>
      <c r="M294" s="13">
        <v>577.14964315207624</v>
      </c>
      <c r="N294" s="14">
        <v>597.5807405196598</v>
      </c>
      <c r="O294" s="15">
        <v>0</v>
      </c>
      <c r="P294" s="15">
        <v>6.5000000000000002E-2</v>
      </c>
      <c r="Q294" s="15">
        <v>0</v>
      </c>
      <c r="R294" s="15">
        <v>0</v>
      </c>
      <c r="S294" s="37">
        <v>267.61098664315421</v>
      </c>
      <c r="T294" s="37">
        <v>267.61098664315421</v>
      </c>
      <c r="U294" s="38">
        <v>267.61098664315421</v>
      </c>
      <c r="V294" s="27" t="str">
        <f>CONCATENATE("  ",VLOOKUP(D294,'[1]Fator Correção (Edu)'!A$1:AE$65536,31,0))</f>
        <v xml:space="preserve">  LUXURY</v>
      </c>
    </row>
    <row r="295" spans="1:22" ht="29.25" customHeight="1" x14ac:dyDescent="0.25">
      <c r="A295" s="2" t="e">
        <f>TRIM(C295&amp;B295&amp;#REF!)</f>
        <v>#REF!</v>
      </c>
      <c r="B295" s="39">
        <v>74182000</v>
      </c>
      <c r="C295" s="8" t="s">
        <v>24</v>
      </c>
      <c r="D295" s="21" t="s">
        <v>1087</v>
      </c>
      <c r="E295" s="21"/>
      <c r="F295" s="36" t="s">
        <v>36</v>
      </c>
      <c r="G295" s="36" t="s">
        <v>1088</v>
      </c>
      <c r="H295" s="24" t="s">
        <v>1032</v>
      </c>
      <c r="I295" s="25">
        <v>314.09740216332654</v>
      </c>
      <c r="J295" s="26">
        <v>0</v>
      </c>
      <c r="K295" s="25">
        <v>314.09740216332654</v>
      </c>
      <c r="L295" s="12">
        <v>334.51373330394279</v>
      </c>
      <c r="M295" s="13">
        <v>721.43705394009532</v>
      </c>
      <c r="N295" s="14">
        <v>746.97592564957483</v>
      </c>
      <c r="O295" s="15">
        <v>0</v>
      </c>
      <c r="P295" s="15">
        <v>6.5000000000000002E-2</v>
      </c>
      <c r="Q295" s="15">
        <v>0</v>
      </c>
      <c r="R295" s="15">
        <v>0</v>
      </c>
      <c r="S295" s="37">
        <v>334.51373330394279</v>
      </c>
      <c r="T295" s="37">
        <v>334.51373330394279</v>
      </c>
      <c r="U295" s="38">
        <v>334.51373330394279</v>
      </c>
      <c r="V295" s="27" t="str">
        <f>CONCATENATE("  ",VLOOKUP(D295,'[1]Fator Correção (Edu)'!A$1:AE$65536,31,0))</f>
        <v xml:space="preserve">  LUXURY</v>
      </c>
    </row>
    <row r="296" spans="1:22" ht="27" customHeight="1" x14ac:dyDescent="0.25">
      <c r="A296" s="2" t="e">
        <f>TRIM(C296&amp;B296&amp;#REF!)</f>
        <v>#REF!</v>
      </c>
      <c r="B296" s="39">
        <v>74182000</v>
      </c>
      <c r="C296" s="8" t="s">
        <v>24</v>
      </c>
      <c r="D296" s="21" t="s">
        <v>1089</v>
      </c>
      <c r="E296" s="21"/>
      <c r="F296" s="36" t="s">
        <v>521</v>
      </c>
      <c r="G296" s="36" t="s">
        <v>1090</v>
      </c>
      <c r="H296" s="24" t="s">
        <v>1032</v>
      </c>
      <c r="I296" s="25">
        <v>326.33750018934165</v>
      </c>
      <c r="J296" s="26">
        <v>0</v>
      </c>
      <c r="K296" s="25">
        <v>326.33750018934165</v>
      </c>
      <c r="L296" s="12">
        <v>347.54943770164886</v>
      </c>
      <c r="M296" s="13">
        <v>750.29453609769905</v>
      </c>
      <c r="N296" s="14">
        <v>776.85496267555766</v>
      </c>
      <c r="O296" s="15">
        <v>0</v>
      </c>
      <c r="P296" s="15">
        <v>6.5000000000000002E-2</v>
      </c>
      <c r="Q296" s="15">
        <v>0</v>
      </c>
      <c r="R296" s="15">
        <v>0</v>
      </c>
      <c r="S296" s="37">
        <v>347.54943770164886</v>
      </c>
      <c r="T296" s="37">
        <v>347.54943770164886</v>
      </c>
      <c r="U296" s="38">
        <v>347.54943770164886</v>
      </c>
      <c r="V296" s="27" t="str">
        <f>CONCATENATE("  ",VLOOKUP(D296,'[1]Fator Correção (Edu)'!A$1:AE$65536,31,0))</f>
        <v xml:space="preserve">  LUXURY</v>
      </c>
    </row>
    <row r="297" spans="1:22" ht="74.45" customHeight="1" x14ac:dyDescent="0.25">
      <c r="A297" s="2" t="e">
        <f>TRIM(C297&amp;B297&amp;#REF!)</f>
        <v>#REF!</v>
      </c>
      <c r="B297" s="8">
        <v>74182000</v>
      </c>
      <c r="C297" s="8" t="s">
        <v>24</v>
      </c>
      <c r="D297" s="8" t="s">
        <v>1091</v>
      </c>
      <c r="E297" s="21"/>
      <c r="F297" s="36" t="s">
        <v>141</v>
      </c>
      <c r="G297" s="36" t="s">
        <v>1092</v>
      </c>
      <c r="H297" s="24" t="s">
        <v>1032</v>
      </c>
      <c r="I297" s="25">
        <v>251.27792173066121</v>
      </c>
      <c r="J297" s="26">
        <v>0</v>
      </c>
      <c r="K297" s="25">
        <v>251.27792173066121</v>
      </c>
      <c r="L297" s="12">
        <v>267.61098664315421</v>
      </c>
      <c r="M297" s="13">
        <v>577.14964315207624</v>
      </c>
      <c r="N297" s="14">
        <v>597.5807405196598</v>
      </c>
      <c r="O297" s="15">
        <v>0</v>
      </c>
      <c r="P297" s="15">
        <v>6.5000000000000002E-2</v>
      </c>
      <c r="Q297" s="15">
        <v>0</v>
      </c>
      <c r="R297" s="15">
        <v>0</v>
      </c>
      <c r="S297" s="37">
        <v>267.61098664315421</v>
      </c>
      <c r="T297" s="37">
        <v>267.61098664315421</v>
      </c>
      <c r="U297" s="38">
        <v>267.61098664315421</v>
      </c>
      <c r="V297" s="27" t="str">
        <f>CONCATENATE("  ",VLOOKUP(D297,'[1]Fator Correção (Edu)'!A$1:AE$65536,31,0))</f>
        <v xml:space="preserve">  LUXURY</v>
      </c>
    </row>
    <row r="298" spans="1:22" ht="74.45" customHeight="1" x14ac:dyDescent="0.25">
      <c r="A298" s="2" t="e">
        <f>TRIM(C298&amp;B298&amp;#REF!)</f>
        <v>#REF!</v>
      </c>
      <c r="B298" s="8">
        <v>84818019</v>
      </c>
      <c r="C298" s="8" t="s">
        <v>24</v>
      </c>
      <c r="D298" s="21" t="s">
        <v>1093</v>
      </c>
      <c r="E298" s="21"/>
      <c r="F298" s="36" t="s">
        <v>141</v>
      </c>
      <c r="G298" s="36" t="s">
        <v>1094</v>
      </c>
      <c r="H298" s="24" t="s">
        <v>1095</v>
      </c>
      <c r="I298" s="25">
        <v>614.77578375108794</v>
      </c>
      <c r="J298" s="26">
        <v>0</v>
      </c>
      <c r="K298" s="25">
        <v>614.77578375108794</v>
      </c>
      <c r="L298" s="12">
        <v>614.77578375108794</v>
      </c>
      <c r="M298" s="13">
        <v>1250.9383363812003</v>
      </c>
      <c r="N298" s="14">
        <v>1295.221553489095</v>
      </c>
      <c r="O298" s="15">
        <v>0</v>
      </c>
      <c r="P298" s="15">
        <v>0</v>
      </c>
      <c r="Q298" s="15">
        <v>0</v>
      </c>
      <c r="R298" s="15">
        <v>0</v>
      </c>
      <c r="S298" s="37">
        <v>614.77578375108794</v>
      </c>
      <c r="T298" s="37">
        <v>614.77578375108794</v>
      </c>
      <c r="U298" s="38">
        <v>614.77578375108794</v>
      </c>
      <c r="V298" s="27" t="str">
        <f>CONCATENATE("  ",VLOOKUP(D298,'[1]Fator Correção (Edu)'!A$1:AE$65536,31,0))</f>
        <v xml:space="preserve">  STANDARD</v>
      </c>
    </row>
    <row r="299" spans="1:22" ht="74.45" customHeight="1" x14ac:dyDescent="0.25">
      <c r="A299" s="2" t="e">
        <f>TRIM(C299&amp;B299&amp;#REF!)</f>
        <v>#REF!</v>
      </c>
      <c r="B299" s="8">
        <v>84818019</v>
      </c>
      <c r="C299" s="8" t="s">
        <v>24</v>
      </c>
      <c r="D299" s="21" t="s">
        <v>1096</v>
      </c>
      <c r="E299" s="21"/>
      <c r="F299" s="36" t="s">
        <v>141</v>
      </c>
      <c r="G299" s="36" t="s">
        <v>1097</v>
      </c>
      <c r="H299" s="24" t="s">
        <v>1095</v>
      </c>
      <c r="I299" s="25">
        <v>618.4435335702708</v>
      </c>
      <c r="J299" s="26">
        <v>0</v>
      </c>
      <c r="K299" s="25">
        <v>618.4435335702708</v>
      </c>
      <c r="L299" s="12">
        <v>618.4435335702708</v>
      </c>
      <c r="M299" s="13">
        <v>1258.4016052632005</v>
      </c>
      <c r="N299" s="14">
        <v>1302.9490220895179</v>
      </c>
      <c r="O299" s="15">
        <v>0</v>
      </c>
      <c r="P299" s="15">
        <v>0</v>
      </c>
      <c r="Q299" s="15">
        <v>0</v>
      </c>
      <c r="R299" s="15">
        <v>0</v>
      </c>
      <c r="S299" s="37">
        <v>618.4435335702708</v>
      </c>
      <c r="T299" s="37">
        <v>618.4435335702708</v>
      </c>
      <c r="U299" s="38">
        <v>618.4435335702708</v>
      </c>
      <c r="V299" s="27" t="str">
        <f>CONCATENATE("  ",VLOOKUP(D299,'[1]Fator Correção (Edu)'!A$1:AE$65536,31,0))</f>
        <v xml:space="preserve">  STANDARD</v>
      </c>
    </row>
    <row r="300" spans="1:22" ht="74.45" customHeight="1" x14ac:dyDescent="0.25">
      <c r="A300" s="2" t="e">
        <f>TRIM(C300&amp;B300&amp;#REF!)</f>
        <v>#REF!</v>
      </c>
      <c r="B300" s="8">
        <v>84818019</v>
      </c>
      <c r="C300" s="8" t="s">
        <v>24</v>
      </c>
      <c r="D300" s="21" t="s">
        <v>1098</v>
      </c>
      <c r="E300" s="21"/>
      <c r="F300" s="36" t="s">
        <v>141</v>
      </c>
      <c r="G300" s="36" t="s">
        <v>1099</v>
      </c>
      <c r="H300" s="24" t="s">
        <v>1095</v>
      </c>
      <c r="I300" s="25">
        <v>772.30691652206849</v>
      </c>
      <c r="J300" s="26">
        <v>0</v>
      </c>
      <c r="K300" s="25">
        <v>772.30691652206849</v>
      </c>
      <c r="L300" s="12">
        <v>772.30691652206849</v>
      </c>
      <c r="M300" s="13">
        <v>1571.4810112751998</v>
      </c>
      <c r="N300" s="14">
        <v>1627.1114390743421</v>
      </c>
      <c r="O300" s="15">
        <v>0</v>
      </c>
      <c r="P300" s="15">
        <v>0</v>
      </c>
      <c r="Q300" s="15">
        <v>0</v>
      </c>
      <c r="R300" s="15">
        <v>0</v>
      </c>
      <c r="S300" s="37">
        <v>772.30691652206849</v>
      </c>
      <c r="T300" s="37">
        <v>772.30691652206849</v>
      </c>
      <c r="U300" s="38">
        <v>772.30691652206849</v>
      </c>
      <c r="V300" s="27" t="str">
        <f>CONCATENATE("  ",VLOOKUP(D300,'[1]Fator Correção (Edu)'!A$1:AE$65536,31,0))</f>
        <v xml:space="preserve">  STANDARD</v>
      </c>
    </row>
    <row r="301" spans="1:22" ht="74.45" customHeight="1" x14ac:dyDescent="0.25">
      <c r="A301" s="2" t="e">
        <f>TRIM(C301&amp;B301&amp;#REF!)</f>
        <v>#REF!</v>
      </c>
      <c r="B301" s="8">
        <v>84818019</v>
      </c>
      <c r="C301" s="8" t="s">
        <v>24</v>
      </c>
      <c r="D301" s="21" t="s">
        <v>1100</v>
      </c>
      <c r="E301" s="21"/>
      <c r="F301" s="36" t="s">
        <v>141</v>
      </c>
      <c r="G301" s="36" t="s">
        <v>1101</v>
      </c>
      <c r="H301" s="24" t="s">
        <v>1095</v>
      </c>
      <c r="I301" s="25">
        <v>764.30892534916632</v>
      </c>
      <c r="J301" s="26">
        <v>0</v>
      </c>
      <c r="K301" s="25">
        <v>764.30892534916632</v>
      </c>
      <c r="L301" s="12">
        <v>764.30892534916632</v>
      </c>
      <c r="M301" s="13">
        <v>1555.2318688992002</v>
      </c>
      <c r="N301" s="14">
        <v>1610.2870770582322</v>
      </c>
      <c r="O301" s="15">
        <v>0</v>
      </c>
      <c r="P301" s="15">
        <v>0</v>
      </c>
      <c r="Q301" s="15">
        <v>0</v>
      </c>
      <c r="R301" s="15">
        <v>0</v>
      </c>
      <c r="S301" s="37">
        <v>764.30892534916632</v>
      </c>
      <c r="T301" s="37">
        <v>764.30892534916632</v>
      </c>
      <c r="U301" s="38">
        <v>764.30892534916632</v>
      </c>
      <c r="V301" s="27" t="str">
        <f>CONCATENATE("  ",VLOOKUP(D301,'[1]Fator Correção (Edu)'!A$1:AE$65536,31,0))</f>
        <v xml:space="preserve">  STANDARD</v>
      </c>
    </row>
    <row r="302" spans="1:22" ht="74.45" customHeight="1" x14ac:dyDescent="0.25">
      <c r="A302" s="2" t="e">
        <f>TRIM(C302&amp;B302&amp;#REF!)</f>
        <v>#REF!</v>
      </c>
      <c r="B302" s="8">
        <v>84818019</v>
      </c>
      <c r="C302" s="8" t="s">
        <v>24</v>
      </c>
      <c r="D302" s="21" t="s">
        <v>1102</v>
      </c>
      <c r="E302" s="21"/>
      <c r="F302" s="36" t="s">
        <v>141</v>
      </c>
      <c r="G302" s="36" t="s">
        <v>1103</v>
      </c>
      <c r="H302" s="24" t="s">
        <v>1095</v>
      </c>
      <c r="I302" s="25">
        <v>1277.833442917042</v>
      </c>
      <c r="J302" s="26">
        <v>0</v>
      </c>
      <c r="K302" s="25">
        <v>1277.833442917042</v>
      </c>
      <c r="L302" s="12">
        <v>1277.833442917042</v>
      </c>
      <c r="M302" s="13">
        <v>2936.2908270600888</v>
      </c>
      <c r="N302" s="14">
        <v>3040.2355223380164</v>
      </c>
      <c r="O302" s="15">
        <v>0</v>
      </c>
      <c r="P302" s="15">
        <v>0</v>
      </c>
      <c r="Q302" s="15">
        <v>0</v>
      </c>
      <c r="R302" s="15">
        <v>0</v>
      </c>
      <c r="S302" s="37">
        <v>1277.833442917042</v>
      </c>
      <c r="T302" s="37">
        <v>1277.833442917042</v>
      </c>
      <c r="U302" s="38">
        <v>1277.833442917042</v>
      </c>
      <c r="V302" s="27" t="str">
        <f>CONCATENATE("  ",VLOOKUP(D302,'[1]Fator Correção (Edu)'!A$1:AE$65536,31,0))</f>
        <v xml:space="preserve">  LUXURY</v>
      </c>
    </row>
    <row r="303" spans="1:22" ht="74.45" customHeight="1" x14ac:dyDescent="0.25">
      <c r="A303" s="2" t="e">
        <f>TRIM(C303&amp;B303&amp;#REF!)</f>
        <v>#REF!</v>
      </c>
      <c r="B303" s="8">
        <v>84819090</v>
      </c>
      <c r="C303" s="8" t="s">
        <v>24</v>
      </c>
      <c r="D303" s="21" t="s">
        <v>1104</v>
      </c>
      <c r="E303" s="21"/>
      <c r="F303" s="36" t="s">
        <v>141</v>
      </c>
      <c r="G303" s="36" t="s">
        <v>1105</v>
      </c>
      <c r="H303" s="24" t="s">
        <v>1095</v>
      </c>
      <c r="I303" s="25">
        <v>411.69830707931357</v>
      </c>
      <c r="J303" s="26">
        <v>0</v>
      </c>
      <c r="K303" s="25">
        <v>411.69830707931357</v>
      </c>
      <c r="L303" s="12">
        <v>411.69830707931357</v>
      </c>
      <c r="M303" s="13">
        <v>837.71886688919983</v>
      </c>
      <c r="N303" s="14">
        <v>867.37411477707758</v>
      </c>
      <c r="O303" s="15">
        <v>0</v>
      </c>
      <c r="P303" s="15">
        <v>0</v>
      </c>
      <c r="Q303" s="15">
        <v>0</v>
      </c>
      <c r="R303" s="15">
        <v>0</v>
      </c>
      <c r="S303" s="37">
        <v>411.69830707931357</v>
      </c>
      <c r="T303" s="37">
        <v>411.69830707931357</v>
      </c>
      <c r="U303" s="38">
        <v>411.69830707931357</v>
      </c>
      <c r="V303" s="27" t="str">
        <f>CONCATENATE("  ",VLOOKUP(D303,'[1]Fator Correção (Edu)'!A$1:AE$65536,31,0))</f>
        <v xml:space="preserve">  STANDARD</v>
      </c>
    </row>
    <row r="304" spans="1:22" ht="74.45" customHeight="1" x14ac:dyDescent="0.25">
      <c r="A304" s="2" t="e">
        <f>TRIM(C304&amp;B304&amp;#REF!)</f>
        <v>#REF!</v>
      </c>
      <c r="B304" s="8">
        <v>84819090</v>
      </c>
      <c r="C304" s="8" t="s">
        <v>24</v>
      </c>
      <c r="D304" s="21" t="s">
        <v>1106</v>
      </c>
      <c r="E304" s="21"/>
      <c r="F304" s="36" t="s">
        <v>141</v>
      </c>
      <c r="G304" s="36" t="s">
        <v>1107</v>
      </c>
      <c r="H304" s="24" t="s">
        <v>1095</v>
      </c>
      <c r="I304" s="25">
        <v>293.89114818108033</v>
      </c>
      <c r="J304" s="26">
        <v>0</v>
      </c>
      <c r="K304" s="25">
        <v>293.89114818108033</v>
      </c>
      <c r="L304" s="12">
        <v>293.89114818108033</v>
      </c>
      <c r="M304" s="13">
        <v>598.00622814000008</v>
      </c>
      <c r="N304" s="14">
        <v>619.1756486161562</v>
      </c>
      <c r="O304" s="15">
        <v>0</v>
      </c>
      <c r="P304" s="15">
        <v>0</v>
      </c>
      <c r="Q304" s="15">
        <v>0</v>
      </c>
      <c r="R304" s="15">
        <v>0</v>
      </c>
      <c r="S304" s="37">
        <v>293.89114818108033</v>
      </c>
      <c r="T304" s="37">
        <v>293.89114818108033</v>
      </c>
      <c r="U304" s="38">
        <v>293.89114818108033</v>
      </c>
      <c r="V304" s="27" t="str">
        <f>CONCATENATE("  ",VLOOKUP(D304,'[1]Fator Correção (Edu)'!A$1:AE$65536,31,0))</f>
        <v xml:space="preserve">  STANDARD</v>
      </c>
    </row>
    <row r="305" spans="1:22" ht="74.45" customHeight="1" x14ac:dyDescent="0.25">
      <c r="A305" s="2" t="e">
        <f>TRIM(C305&amp;B305&amp;#REF!)</f>
        <v>#REF!</v>
      </c>
      <c r="B305" s="8">
        <v>84819090</v>
      </c>
      <c r="C305" s="8" t="s">
        <v>24</v>
      </c>
      <c r="D305" s="21" t="s">
        <v>1108</v>
      </c>
      <c r="E305" s="21"/>
      <c r="F305" s="36" t="s">
        <v>141</v>
      </c>
      <c r="G305" s="36" t="s">
        <v>1109</v>
      </c>
      <c r="H305" s="24" t="s">
        <v>1095</v>
      </c>
      <c r="I305" s="25">
        <v>305.37251378929926</v>
      </c>
      <c r="J305" s="26">
        <v>0</v>
      </c>
      <c r="K305" s="25">
        <v>305.37251378929926</v>
      </c>
      <c r="L305" s="12">
        <v>305.37251378929926</v>
      </c>
      <c r="M305" s="13">
        <v>621.3785410692002</v>
      </c>
      <c r="N305" s="14">
        <v>643.37534142304992</v>
      </c>
      <c r="O305" s="15">
        <v>0</v>
      </c>
      <c r="P305" s="15">
        <v>0</v>
      </c>
      <c r="Q305" s="15">
        <v>0</v>
      </c>
      <c r="R305" s="15">
        <v>0</v>
      </c>
      <c r="S305" s="37">
        <v>305.37251378929926</v>
      </c>
      <c r="T305" s="37">
        <v>305.37251378929926</v>
      </c>
      <c r="U305" s="38">
        <v>305.37251378929926</v>
      </c>
      <c r="V305" s="27" t="str">
        <f>CONCATENATE("  ",VLOOKUP(D305,'[1]Fator Correção (Edu)'!A$1:AE$65536,31,0))</f>
        <v xml:space="preserve">  STANDARD</v>
      </c>
    </row>
    <row r="306" spans="1:22" ht="74.45" customHeight="1" x14ac:dyDescent="0.25">
      <c r="A306" s="2" t="e">
        <f>TRIM(C306&amp;B306&amp;#REF!)</f>
        <v>#REF!</v>
      </c>
      <c r="B306" s="8">
        <v>84819090</v>
      </c>
      <c r="C306" s="8" t="s">
        <v>24</v>
      </c>
      <c r="D306" s="21" t="s">
        <v>1110</v>
      </c>
      <c r="E306" s="21"/>
      <c r="F306" s="36" t="s">
        <v>141</v>
      </c>
      <c r="G306" s="36" t="s">
        <v>1111</v>
      </c>
      <c r="H306" s="24" t="s">
        <v>1095</v>
      </c>
      <c r="I306" s="25">
        <v>179.705376837514</v>
      </c>
      <c r="J306" s="26">
        <v>0</v>
      </c>
      <c r="K306" s="25">
        <v>179.705376837514</v>
      </c>
      <c r="L306" s="12">
        <v>179.705376837514</v>
      </c>
      <c r="M306" s="13">
        <v>365.6623865148</v>
      </c>
      <c r="N306" s="14">
        <v>378.60683499742396</v>
      </c>
      <c r="O306" s="15">
        <v>0</v>
      </c>
      <c r="P306" s="15">
        <v>0</v>
      </c>
      <c r="Q306" s="15">
        <v>0</v>
      </c>
      <c r="R306" s="15">
        <v>0</v>
      </c>
      <c r="S306" s="37">
        <v>179.705376837514</v>
      </c>
      <c r="T306" s="37">
        <v>179.705376837514</v>
      </c>
      <c r="U306" s="38">
        <v>179.705376837514</v>
      </c>
      <c r="V306" s="27" t="str">
        <f>CONCATENATE("  ",VLOOKUP(D306,'[1]Fator Correção (Edu)'!A$1:AE$65536,31,0))</f>
        <v xml:space="preserve">  STANDARD</v>
      </c>
    </row>
    <row r="307" spans="1:22" ht="74.45" customHeight="1" x14ac:dyDescent="0.25">
      <c r="A307" s="2" t="e">
        <f>TRIM(C307&amp;B307&amp;#REF!)</f>
        <v>#REF!</v>
      </c>
      <c r="B307" s="8">
        <v>84818019</v>
      </c>
      <c r="C307" s="8" t="s">
        <v>24</v>
      </c>
      <c r="D307" s="21" t="s">
        <v>1112</v>
      </c>
      <c r="E307" s="21"/>
      <c r="F307" s="36" t="s">
        <v>141</v>
      </c>
      <c r="G307" s="36" t="s">
        <v>1113</v>
      </c>
      <c r="H307" s="24" t="s">
        <v>1095</v>
      </c>
      <c r="I307" s="25">
        <v>2920.7621552389455</v>
      </c>
      <c r="J307" s="26">
        <v>0</v>
      </c>
      <c r="K307" s="25">
        <v>2920.7621552389455</v>
      </c>
      <c r="L307" s="12">
        <v>2920.7621552389455</v>
      </c>
      <c r="M307" s="13">
        <v>6711.5218904230396</v>
      </c>
      <c r="N307" s="14">
        <v>6949.1097653440156</v>
      </c>
      <c r="O307" s="15">
        <v>0</v>
      </c>
      <c r="P307" s="15">
        <v>0</v>
      </c>
      <c r="Q307" s="15">
        <v>0</v>
      </c>
      <c r="R307" s="15">
        <v>0</v>
      </c>
      <c r="S307" s="37">
        <v>2920.7621552389455</v>
      </c>
      <c r="T307" s="37">
        <v>2920.7621552389455</v>
      </c>
      <c r="U307" s="38">
        <v>2920.7621552389455</v>
      </c>
      <c r="V307" s="27" t="str">
        <f>CONCATENATE("  ",VLOOKUP(D307,'[1]Fator Correção (Edu)'!A$1:AE$65536,31,0))</f>
        <v xml:space="preserve">  LUXURY</v>
      </c>
    </row>
    <row r="308" spans="1:22" ht="74.45" customHeight="1" x14ac:dyDescent="0.25">
      <c r="A308" s="2" t="e">
        <f>TRIM(C308&amp;B308&amp;#REF!)</f>
        <v>#REF!</v>
      </c>
      <c r="B308" s="8">
        <v>84818019</v>
      </c>
      <c r="C308" s="8" t="s">
        <v>24</v>
      </c>
      <c r="D308" s="21" t="s">
        <v>1114</v>
      </c>
      <c r="E308" s="21"/>
      <c r="F308" s="36" t="s">
        <v>141</v>
      </c>
      <c r="G308" s="23" t="s">
        <v>1115</v>
      </c>
      <c r="H308" s="24" t="s">
        <v>1116</v>
      </c>
      <c r="I308" s="25">
        <v>559.42662280660977</v>
      </c>
      <c r="J308" s="26">
        <v>0</v>
      </c>
      <c r="K308" s="25">
        <v>559.42662280660977</v>
      </c>
      <c r="L308" s="12">
        <v>559.42662280660977</v>
      </c>
      <c r="M308" s="13">
        <v>1138.3605</v>
      </c>
      <c r="N308" s="14">
        <v>1178.6584617000001</v>
      </c>
      <c r="O308" s="15">
        <v>0</v>
      </c>
      <c r="P308" s="15">
        <v>0</v>
      </c>
      <c r="Q308" s="15">
        <v>0</v>
      </c>
      <c r="R308" s="15">
        <v>0</v>
      </c>
      <c r="S308" s="37">
        <v>559.42662280660977</v>
      </c>
      <c r="T308" s="37">
        <v>559.42662280660977</v>
      </c>
      <c r="U308" s="38">
        <v>559.42662280660977</v>
      </c>
      <c r="V308" s="27" t="str">
        <f>CONCATENATE("  ",VLOOKUP(D308,'[1]Fator Correção (Edu)'!A$1:AE$65536,31,0))</f>
        <v xml:space="preserve">  LUXURY</v>
      </c>
    </row>
    <row r="309" spans="1:22" ht="74.45" customHeight="1" x14ac:dyDescent="0.25">
      <c r="A309" s="2" t="e">
        <f>TRIM(C309&amp;B309&amp;#REF!)</f>
        <v>#REF!</v>
      </c>
      <c r="B309" s="8">
        <v>84818019</v>
      </c>
      <c r="C309" s="8" t="s">
        <v>24</v>
      </c>
      <c r="D309" s="21" t="s">
        <v>1117</v>
      </c>
      <c r="E309" s="21"/>
      <c r="F309" s="36" t="s">
        <v>141</v>
      </c>
      <c r="G309" s="23" t="s">
        <v>1118</v>
      </c>
      <c r="H309" s="24" t="s">
        <v>1116</v>
      </c>
      <c r="I309" s="25">
        <v>503.42796186542711</v>
      </c>
      <c r="J309" s="26">
        <v>0</v>
      </c>
      <c r="K309" s="25">
        <v>503.42796186542711</v>
      </c>
      <c r="L309" s="12">
        <v>503.42796186542711</v>
      </c>
      <c r="M309" s="13">
        <v>1024.4105</v>
      </c>
      <c r="N309" s="14">
        <v>1060.6746317</v>
      </c>
      <c r="O309" s="15">
        <v>0</v>
      </c>
      <c r="P309" s="15">
        <v>0</v>
      </c>
      <c r="Q309" s="15">
        <v>0</v>
      </c>
      <c r="R309" s="15">
        <v>0</v>
      </c>
      <c r="S309" s="37">
        <v>503.42796186542711</v>
      </c>
      <c r="T309" s="37">
        <v>503.42796186542711</v>
      </c>
      <c r="U309" s="38">
        <v>503.42796186542711</v>
      </c>
      <c r="V309" s="27" t="str">
        <f>CONCATENATE("  ",VLOOKUP(D309,'[1]Fator Correção (Edu)'!A$1:AE$65536,31,0))</f>
        <v xml:space="preserve">  LUXURY</v>
      </c>
    </row>
    <row r="310" spans="1:22" ht="37.35" customHeight="1" x14ac:dyDescent="0.25">
      <c r="A310" s="2" t="e">
        <f>TRIM(C310&amp;B310&amp;#REF!)</f>
        <v>#REF!</v>
      </c>
      <c r="B310" s="39">
        <v>84818019</v>
      </c>
      <c r="C310" s="8" t="s">
        <v>24</v>
      </c>
      <c r="D310" s="21" t="s">
        <v>1119</v>
      </c>
      <c r="E310" s="21"/>
      <c r="F310" s="36" t="s">
        <v>141</v>
      </c>
      <c r="G310" s="36" t="s">
        <v>1120</v>
      </c>
      <c r="H310" s="24" t="s">
        <v>256</v>
      </c>
      <c r="I310" s="25">
        <v>472.64215663136309</v>
      </c>
      <c r="J310" s="26">
        <v>0</v>
      </c>
      <c r="K310" s="25">
        <v>472.64215663136309</v>
      </c>
      <c r="L310" s="12">
        <v>472.64215663136309</v>
      </c>
      <c r="M310" s="13">
        <v>961.74139079159852</v>
      </c>
      <c r="N310" s="14">
        <v>995.78703602562121</v>
      </c>
      <c r="O310" s="15">
        <v>0</v>
      </c>
      <c r="P310" s="15">
        <v>0</v>
      </c>
      <c r="Q310" s="15">
        <v>0</v>
      </c>
      <c r="R310" s="15">
        <v>0</v>
      </c>
      <c r="S310" s="37">
        <v>472.64215663136309</v>
      </c>
      <c r="T310" s="37">
        <v>472.64215663136309</v>
      </c>
      <c r="U310" s="38">
        <v>472.64215663136309</v>
      </c>
      <c r="V310" s="27" t="str">
        <f>CONCATENATE("  ",VLOOKUP(D310,'[1]Fator Correção (Edu)'!A$1:AE$65536,31,0))</f>
        <v xml:space="preserve">  STANDARD</v>
      </c>
    </row>
    <row r="311" spans="1:22" ht="37.35" customHeight="1" x14ac:dyDescent="0.25">
      <c r="A311" s="2" t="e">
        <f>TRIM(C311&amp;B311&amp;#REF!)</f>
        <v>#REF!</v>
      </c>
      <c r="B311" s="39">
        <v>84818019</v>
      </c>
      <c r="C311" s="8" t="s">
        <v>24</v>
      </c>
      <c r="D311" s="21" t="s">
        <v>1121</v>
      </c>
      <c r="E311" s="21"/>
      <c r="F311" s="36" t="s">
        <v>36</v>
      </c>
      <c r="G311" s="36" t="s">
        <v>1122</v>
      </c>
      <c r="H311" s="24" t="s">
        <v>256</v>
      </c>
      <c r="I311" s="25">
        <v>590.80269578920388</v>
      </c>
      <c r="J311" s="26">
        <v>0</v>
      </c>
      <c r="K311" s="25">
        <v>590.80269578920388</v>
      </c>
      <c r="L311" s="12">
        <v>590.80269578920388</v>
      </c>
      <c r="M311" s="13">
        <v>1202.1767384894981</v>
      </c>
      <c r="N311" s="14">
        <v>1244.7337950320266</v>
      </c>
      <c r="O311" s="15">
        <v>0</v>
      </c>
      <c r="P311" s="15">
        <v>0</v>
      </c>
      <c r="Q311" s="15">
        <v>0</v>
      </c>
      <c r="R311" s="15">
        <v>0</v>
      </c>
      <c r="S311" s="37">
        <v>590.80269578920388</v>
      </c>
      <c r="T311" s="37">
        <v>590.80269578920388</v>
      </c>
      <c r="U311" s="38">
        <v>590.80269578920388</v>
      </c>
      <c r="V311" s="27" t="str">
        <f>CONCATENATE("  ",VLOOKUP(D311,'[1]Fator Correção (Edu)'!A$1:AE$65536,31,0))</f>
        <v xml:space="preserve">  STANDARD</v>
      </c>
    </row>
    <row r="312" spans="1:22" ht="37.35" customHeight="1" x14ac:dyDescent="0.25">
      <c r="A312" s="2" t="e">
        <f>TRIM(C312&amp;B312&amp;#REF!)</f>
        <v>#REF!</v>
      </c>
      <c r="B312" s="39">
        <v>84818019</v>
      </c>
      <c r="C312" s="8" t="s">
        <v>24</v>
      </c>
      <c r="D312" s="21" t="s">
        <v>1123</v>
      </c>
      <c r="E312" s="21"/>
      <c r="F312" s="36" t="s">
        <v>141</v>
      </c>
      <c r="G312" s="36" t="s">
        <v>1124</v>
      </c>
      <c r="H312" s="24" t="s">
        <v>256</v>
      </c>
      <c r="I312" s="25">
        <v>607.4678858991789</v>
      </c>
      <c r="J312" s="26">
        <v>0</v>
      </c>
      <c r="K312" s="25">
        <v>607.4678858991789</v>
      </c>
      <c r="L312" s="12">
        <v>607.4678858991789</v>
      </c>
      <c r="M312" s="13">
        <v>1236.0873760235995</v>
      </c>
      <c r="N312" s="14">
        <v>1279.8448691348351</v>
      </c>
      <c r="O312" s="15">
        <v>0</v>
      </c>
      <c r="P312" s="15">
        <v>0</v>
      </c>
      <c r="Q312" s="15">
        <v>0</v>
      </c>
      <c r="R312" s="15">
        <v>0</v>
      </c>
      <c r="S312" s="37">
        <v>607.4678858991789</v>
      </c>
      <c r="T312" s="37">
        <v>607.4678858991789</v>
      </c>
      <c r="U312" s="38">
        <v>607.4678858991789</v>
      </c>
      <c r="V312" s="27" t="str">
        <f>CONCATENATE("  ",VLOOKUP(D312,'[1]Fator Correção (Edu)'!A$1:AE$65536,31,0))</f>
        <v xml:space="preserve">  STANDARD</v>
      </c>
    </row>
    <row r="313" spans="1:22" ht="37.35" customHeight="1" x14ac:dyDescent="0.25">
      <c r="A313" s="2" t="e">
        <f>TRIM(C313&amp;B313&amp;#REF!)</f>
        <v>#REF!</v>
      </c>
      <c r="B313" s="39">
        <v>84818019</v>
      </c>
      <c r="C313" s="8" t="s">
        <v>24</v>
      </c>
      <c r="D313" s="21" t="s">
        <v>1125</v>
      </c>
      <c r="E313" s="21"/>
      <c r="F313" s="36" t="s">
        <v>36</v>
      </c>
      <c r="G313" s="36" t="s">
        <v>1126</v>
      </c>
      <c r="H313" s="24" t="s">
        <v>256</v>
      </c>
      <c r="I313" s="25">
        <v>759.3348573739737</v>
      </c>
      <c r="J313" s="26">
        <v>0</v>
      </c>
      <c r="K313" s="25">
        <v>759.3348573739737</v>
      </c>
      <c r="L313" s="12">
        <v>759.3348573739737</v>
      </c>
      <c r="M313" s="13">
        <v>1545.1092200294995</v>
      </c>
      <c r="N313" s="14">
        <v>1599.8060864185441</v>
      </c>
      <c r="O313" s="15">
        <v>0</v>
      </c>
      <c r="P313" s="15">
        <v>0</v>
      </c>
      <c r="Q313" s="15">
        <v>0</v>
      </c>
      <c r="R313" s="15">
        <v>0</v>
      </c>
      <c r="S313" s="37">
        <v>759.3348573739737</v>
      </c>
      <c r="T313" s="37">
        <v>759.3348573739737</v>
      </c>
      <c r="U313" s="38">
        <v>759.3348573739737</v>
      </c>
      <c r="V313" s="27" t="str">
        <f>CONCATENATE("  ",VLOOKUP(D313,'[1]Fator Correção (Edu)'!A$1:AE$65536,31,0))</f>
        <v xml:space="preserve">  STANDARD</v>
      </c>
    </row>
    <row r="314" spans="1:22" ht="37.35" customHeight="1" x14ac:dyDescent="0.25">
      <c r="A314" s="2" t="e">
        <f>TRIM(C314&amp;B314&amp;#REF!)</f>
        <v>#REF!</v>
      </c>
      <c r="B314" s="39">
        <v>84818019</v>
      </c>
      <c r="C314" s="8" t="s">
        <v>24</v>
      </c>
      <c r="D314" s="21" t="s">
        <v>1127</v>
      </c>
      <c r="E314" s="21"/>
      <c r="F314" s="36" t="s">
        <v>141</v>
      </c>
      <c r="G314" s="36" t="s">
        <v>1128</v>
      </c>
      <c r="H314" s="24" t="s">
        <v>256</v>
      </c>
      <c r="I314" s="25">
        <v>416.2236712549805</v>
      </c>
      <c r="J314" s="26">
        <v>0</v>
      </c>
      <c r="K314" s="25">
        <v>416.2236712549805</v>
      </c>
      <c r="L314" s="12">
        <v>416.2236712549805</v>
      </c>
      <c r="M314" s="13">
        <v>846.94</v>
      </c>
      <c r="N314" s="14">
        <v>876.92167600000016</v>
      </c>
      <c r="O314" s="15">
        <v>0</v>
      </c>
      <c r="P314" s="15">
        <v>0</v>
      </c>
      <c r="Q314" s="15">
        <v>0</v>
      </c>
      <c r="R314" s="15">
        <v>0</v>
      </c>
      <c r="S314" s="37">
        <v>416.2236712549805</v>
      </c>
      <c r="T314" s="37">
        <v>416.2236712549805</v>
      </c>
      <c r="U314" s="38">
        <v>416.2236712549805</v>
      </c>
      <c r="V314" s="27" t="str">
        <f>CONCATENATE("  ",VLOOKUP(D314,'[1]Fator Correção (Edu)'!A$1:AE$65536,31,0))</f>
        <v xml:space="preserve">  STANDARD</v>
      </c>
    </row>
    <row r="315" spans="1:22" ht="37.35" customHeight="1" x14ac:dyDescent="0.25">
      <c r="A315" s="2" t="e">
        <f>TRIM(C315&amp;B315&amp;#REF!)</f>
        <v>#REF!</v>
      </c>
      <c r="B315" s="39">
        <v>84818019</v>
      </c>
      <c r="C315" s="8" t="s">
        <v>24</v>
      </c>
      <c r="D315" s="21" t="s">
        <v>1129</v>
      </c>
      <c r="E315" s="21"/>
      <c r="F315" s="36" t="s">
        <v>36</v>
      </c>
      <c r="G315" s="36" t="s">
        <v>1130</v>
      </c>
      <c r="H315" s="24" t="s">
        <v>256</v>
      </c>
      <c r="I315" s="25">
        <v>520.27958906872561</v>
      </c>
      <c r="J315" s="26">
        <v>0</v>
      </c>
      <c r="K315" s="25">
        <v>520.27958906872561</v>
      </c>
      <c r="L315" s="12">
        <v>520.27958906872561</v>
      </c>
      <c r="M315" s="13">
        <v>1058.675</v>
      </c>
      <c r="N315" s="14">
        <v>1096.1520950000001</v>
      </c>
      <c r="O315" s="15">
        <v>0</v>
      </c>
      <c r="P315" s="15">
        <v>0</v>
      </c>
      <c r="Q315" s="15">
        <v>0</v>
      </c>
      <c r="R315" s="15">
        <v>0</v>
      </c>
      <c r="S315" s="37">
        <v>520.27958906872561</v>
      </c>
      <c r="T315" s="37">
        <v>520.27958906872561</v>
      </c>
      <c r="U315" s="38">
        <v>520.27958906872561</v>
      </c>
      <c r="V315" s="27" t="str">
        <f>CONCATENATE("  ",VLOOKUP(D315,'[1]Fator Correção (Edu)'!A$1:AE$65536,31,0))</f>
        <v xml:space="preserve">  STANDARD</v>
      </c>
    </row>
    <row r="316" spans="1:22" ht="74.45" customHeight="1" x14ac:dyDescent="0.25">
      <c r="A316" s="2" t="e">
        <f>TRIM(C316&amp;B316&amp;#REF!)</f>
        <v>#REF!</v>
      </c>
      <c r="B316" s="8">
        <v>84818019</v>
      </c>
      <c r="C316" s="8" t="s">
        <v>24</v>
      </c>
      <c r="D316" s="21" t="s">
        <v>1131</v>
      </c>
      <c r="E316" s="21"/>
      <c r="F316" s="36" t="s">
        <v>141</v>
      </c>
      <c r="G316" s="36" t="s">
        <v>1132</v>
      </c>
      <c r="H316" s="24" t="s">
        <v>256</v>
      </c>
      <c r="I316" s="25">
        <v>468.30508104842841</v>
      </c>
      <c r="J316" s="26">
        <v>0</v>
      </c>
      <c r="K316" s="25">
        <v>468.30508104842841</v>
      </c>
      <c r="L316" s="12">
        <v>468.30508104842841</v>
      </c>
      <c r="M316" s="13">
        <v>952.94</v>
      </c>
      <c r="N316" s="14">
        <v>986.67407600000013</v>
      </c>
      <c r="O316" s="15">
        <v>0</v>
      </c>
      <c r="P316" s="15">
        <v>0</v>
      </c>
      <c r="Q316" s="15">
        <v>0</v>
      </c>
      <c r="R316" s="15">
        <v>0</v>
      </c>
      <c r="S316" s="37">
        <v>468.30508104842841</v>
      </c>
      <c r="T316" s="37">
        <v>468.30508104842841</v>
      </c>
      <c r="U316" s="38">
        <v>468.30508104842841</v>
      </c>
      <c r="V316" s="27" t="str">
        <f>CONCATENATE("  ",VLOOKUP(D316,'[1]Fator Correção (Edu)'!A$1:AE$65536,31,0))</f>
        <v xml:space="preserve">  STANDARD</v>
      </c>
    </row>
    <row r="317" spans="1:22" ht="74.45" customHeight="1" x14ac:dyDescent="0.25">
      <c r="A317" s="2" t="e">
        <f>TRIM(C317&amp;B317&amp;#REF!)</f>
        <v>#REF!</v>
      </c>
      <c r="B317" s="8">
        <v>84818019</v>
      </c>
      <c r="C317" s="8" t="s">
        <v>24</v>
      </c>
      <c r="D317" s="21" t="s">
        <v>1133</v>
      </c>
      <c r="E317" s="21"/>
      <c r="F317" s="36" t="s">
        <v>141</v>
      </c>
      <c r="G317" s="36" t="s">
        <v>1134</v>
      </c>
      <c r="H317" s="24" t="s">
        <v>256</v>
      </c>
      <c r="I317" s="25">
        <v>741.35806304100527</v>
      </c>
      <c r="J317" s="26">
        <v>0</v>
      </c>
      <c r="K317" s="25">
        <v>741.35806304100527</v>
      </c>
      <c r="L317" s="12">
        <v>741.35806304100527</v>
      </c>
      <c r="M317" s="13">
        <v>1605.5701621017565</v>
      </c>
      <c r="N317" s="14">
        <v>1662.407345840159</v>
      </c>
      <c r="O317" s="15">
        <v>0</v>
      </c>
      <c r="P317" s="15">
        <v>0</v>
      </c>
      <c r="Q317" s="15">
        <v>0</v>
      </c>
      <c r="R317" s="15">
        <v>0</v>
      </c>
      <c r="S317" s="37">
        <v>741.35806304100527</v>
      </c>
      <c r="T317" s="37">
        <v>741.35806304100527</v>
      </c>
      <c r="U317" s="38">
        <v>741.35806304100527</v>
      </c>
      <c r="V317" s="27" t="str">
        <f>CONCATENATE("  ",VLOOKUP(D317,'[1]Fator Correção (Edu)'!A$1:AE$65536,31,0))</f>
        <v xml:space="preserve">  LUXURY</v>
      </c>
    </row>
    <row r="318" spans="1:22" ht="22.5" customHeight="1" x14ac:dyDescent="0.25">
      <c r="A318" s="2" t="e">
        <f>TRIM(C318&amp;B318&amp;#REF!)</f>
        <v>#REF!</v>
      </c>
      <c r="B318" s="8">
        <v>84819090</v>
      </c>
      <c r="C318" s="8" t="s">
        <v>24</v>
      </c>
      <c r="D318" s="21" t="s">
        <v>1135</v>
      </c>
      <c r="E318" s="21"/>
      <c r="F318" s="36" t="s">
        <v>141</v>
      </c>
      <c r="G318" s="36" t="s">
        <v>1136</v>
      </c>
      <c r="H318" s="24" t="s">
        <v>256</v>
      </c>
      <c r="I318" s="25">
        <v>270.43149943495092</v>
      </c>
      <c r="J318" s="26">
        <v>0</v>
      </c>
      <c r="K318" s="25">
        <v>270.43149943495092</v>
      </c>
      <c r="L318" s="12">
        <v>270.43149943495092</v>
      </c>
      <c r="M318" s="13">
        <v>550.07125813079983</v>
      </c>
      <c r="N318" s="14">
        <v>569.54378066863023</v>
      </c>
      <c r="O318" s="15">
        <v>0</v>
      </c>
      <c r="P318" s="15">
        <v>0</v>
      </c>
      <c r="Q318" s="15">
        <v>0</v>
      </c>
      <c r="R318" s="15">
        <v>0</v>
      </c>
      <c r="S318" s="37">
        <v>270.43149943495092</v>
      </c>
      <c r="T318" s="37">
        <v>270.43149943495092</v>
      </c>
      <c r="U318" s="38">
        <v>270.43149943495092</v>
      </c>
      <c r="V318" s="27" t="str">
        <f>CONCATENATE("  ",VLOOKUP(D318,'[1]Fator Correção (Edu)'!A$1:AE$65536,31,0))</f>
        <v xml:space="preserve">  STANDARD</v>
      </c>
    </row>
    <row r="319" spans="1:22" ht="22.5" customHeight="1" x14ac:dyDescent="0.25">
      <c r="A319" s="2" t="e">
        <f>TRIM(C319&amp;B319&amp;#REF!)</f>
        <v>#REF!</v>
      </c>
      <c r="B319" s="8">
        <v>84819090</v>
      </c>
      <c r="C319" s="8" t="s">
        <v>24</v>
      </c>
      <c r="D319" s="21" t="s">
        <v>1137</v>
      </c>
      <c r="E319" s="21"/>
      <c r="F319" s="36" t="s">
        <v>36</v>
      </c>
      <c r="G319" s="36" t="s">
        <v>1138</v>
      </c>
      <c r="H319" s="24" t="s">
        <v>256</v>
      </c>
      <c r="I319" s="25">
        <v>338.03937429368864</v>
      </c>
      <c r="J319" s="26">
        <v>0</v>
      </c>
      <c r="K319" s="25">
        <v>338.03937429368864</v>
      </c>
      <c r="L319" s="12">
        <v>338.03937429368864</v>
      </c>
      <c r="M319" s="13">
        <v>687.58907266349979</v>
      </c>
      <c r="N319" s="14">
        <v>711.92972583578774</v>
      </c>
      <c r="O319" s="15">
        <v>0</v>
      </c>
      <c r="P319" s="15">
        <v>0</v>
      </c>
      <c r="Q319" s="15">
        <v>0</v>
      </c>
      <c r="R319" s="15">
        <v>0</v>
      </c>
      <c r="S319" s="37">
        <v>338.03937429368864</v>
      </c>
      <c r="T319" s="37">
        <v>338.03937429368864</v>
      </c>
      <c r="U319" s="38">
        <v>338.03937429368864</v>
      </c>
      <c r="V319" s="27" t="str">
        <f>CONCATENATE("  ",VLOOKUP(D319,'[1]Fator Correção (Edu)'!A$1:AE$65536,31,0))</f>
        <v xml:space="preserve">  STANDARD</v>
      </c>
    </row>
    <row r="320" spans="1:22" ht="22.5" customHeight="1" x14ac:dyDescent="0.25">
      <c r="A320" s="2" t="e">
        <f>TRIM(C320&amp;B320&amp;#REF!)</f>
        <v>#REF!</v>
      </c>
      <c r="B320" s="8">
        <v>84819090</v>
      </c>
      <c r="C320" s="8" t="s">
        <v>24</v>
      </c>
      <c r="D320" s="21" t="s">
        <v>1139</v>
      </c>
      <c r="E320" s="21"/>
      <c r="F320" s="36" t="s">
        <v>521</v>
      </c>
      <c r="G320" s="36" t="s">
        <v>1140</v>
      </c>
      <c r="H320" s="24" t="s">
        <v>256</v>
      </c>
      <c r="I320" s="25">
        <v>351.56094926543619</v>
      </c>
      <c r="J320" s="26">
        <v>0</v>
      </c>
      <c r="K320" s="25">
        <v>351.56094926543619</v>
      </c>
      <c r="L320" s="12">
        <v>351.56094926543619</v>
      </c>
      <c r="M320" s="13">
        <v>715.09263557003976</v>
      </c>
      <c r="N320" s="14">
        <v>740.40691486921924</v>
      </c>
      <c r="O320" s="15">
        <v>0</v>
      </c>
      <c r="P320" s="15">
        <v>0</v>
      </c>
      <c r="Q320" s="15">
        <v>0</v>
      </c>
      <c r="R320" s="15">
        <v>0</v>
      </c>
      <c r="S320" s="37">
        <v>351.56094926543619</v>
      </c>
      <c r="T320" s="37">
        <v>351.56094926543619</v>
      </c>
      <c r="U320" s="38">
        <v>351.56094926543619</v>
      </c>
      <c r="V320" s="27" t="str">
        <f>CONCATENATE("  ",VLOOKUP(D320,'[1]Fator Correção (Edu)'!A$1:AE$65536,31,0))</f>
        <v xml:space="preserve">  STANDARD</v>
      </c>
    </row>
    <row r="321" spans="1:22" ht="22.5" customHeight="1" x14ac:dyDescent="0.25">
      <c r="A321" s="2" t="e">
        <f>TRIM(C321&amp;B321&amp;#REF!)</f>
        <v>#REF!</v>
      </c>
      <c r="B321" s="8">
        <v>84819090</v>
      </c>
      <c r="C321" s="8" t="s">
        <v>24</v>
      </c>
      <c r="D321" s="21" t="s">
        <v>1141</v>
      </c>
      <c r="E321" s="21"/>
      <c r="F321" s="36" t="s">
        <v>141</v>
      </c>
      <c r="G321" s="36" t="s">
        <v>1142</v>
      </c>
      <c r="H321" s="24" t="s">
        <v>256</v>
      </c>
      <c r="I321" s="25">
        <v>378.60226304229008</v>
      </c>
      <c r="J321" s="26">
        <v>0</v>
      </c>
      <c r="K321" s="25">
        <v>378.60226304229008</v>
      </c>
      <c r="L321" s="12">
        <v>378.60226304229008</v>
      </c>
      <c r="M321" s="13">
        <v>770.09598251279999</v>
      </c>
      <c r="N321" s="14">
        <v>797.35738029375318</v>
      </c>
      <c r="O321" s="15">
        <v>0</v>
      </c>
      <c r="P321" s="15">
        <v>0</v>
      </c>
      <c r="Q321" s="15">
        <v>0</v>
      </c>
      <c r="R321" s="15">
        <v>0</v>
      </c>
      <c r="S321" s="37">
        <v>378.60226304229008</v>
      </c>
      <c r="T321" s="37">
        <v>378.60226304229008</v>
      </c>
      <c r="U321" s="38">
        <v>378.60226304229008</v>
      </c>
      <c r="V321" s="27" t="str">
        <f>CONCATENATE("  ",VLOOKUP(D321,'[1]Fator Correção (Edu)'!A$1:AE$65536,31,0))</f>
        <v xml:space="preserve">  STANDARD</v>
      </c>
    </row>
    <row r="322" spans="1:22" ht="22.5" customHeight="1" x14ac:dyDescent="0.25">
      <c r="A322" s="2" t="e">
        <f>TRIM(C322&amp;B322&amp;#REF!)</f>
        <v>#REF!</v>
      </c>
      <c r="B322" s="8">
        <v>84819090</v>
      </c>
      <c r="C322" s="8" t="s">
        <v>24</v>
      </c>
      <c r="D322" s="21" t="s">
        <v>1143</v>
      </c>
      <c r="E322" s="21"/>
      <c r="F322" s="36" t="s">
        <v>36</v>
      </c>
      <c r="G322" s="36" t="s">
        <v>1144</v>
      </c>
      <c r="H322" s="24" t="s">
        <v>256</v>
      </c>
      <c r="I322" s="25">
        <v>473.25282880286255</v>
      </c>
      <c r="J322" s="26">
        <v>0</v>
      </c>
      <c r="K322" s="25">
        <v>473.25282880286255</v>
      </c>
      <c r="L322" s="12">
        <v>473.25282880286255</v>
      </c>
      <c r="M322" s="13">
        <v>962.61997814100005</v>
      </c>
      <c r="N322" s="14">
        <v>996.69672536719156</v>
      </c>
      <c r="O322" s="15">
        <v>0</v>
      </c>
      <c r="P322" s="15">
        <v>0</v>
      </c>
      <c r="Q322" s="15">
        <v>0</v>
      </c>
      <c r="R322" s="15">
        <v>0</v>
      </c>
      <c r="S322" s="37">
        <v>473.25282880286255</v>
      </c>
      <c r="T322" s="37">
        <v>473.25282880286255</v>
      </c>
      <c r="U322" s="38">
        <v>473.25282880286255</v>
      </c>
      <c r="V322" s="27" t="str">
        <f>CONCATENATE("  ",VLOOKUP(D322,'[1]Fator Correção (Edu)'!A$1:AE$65536,31,0))</f>
        <v xml:space="preserve">  STANDARD</v>
      </c>
    </row>
    <row r="323" spans="1:22" ht="22.5" customHeight="1" x14ac:dyDescent="0.25">
      <c r="A323" s="2" t="e">
        <f>TRIM(C323&amp;B323&amp;#REF!)</f>
        <v>#REF!</v>
      </c>
      <c r="B323" s="8">
        <v>84819090</v>
      </c>
      <c r="C323" s="8" t="s">
        <v>24</v>
      </c>
      <c r="D323" s="21" t="s">
        <v>1145</v>
      </c>
      <c r="E323" s="21"/>
      <c r="F323" s="36" t="s">
        <v>521</v>
      </c>
      <c r="G323" s="36" t="s">
        <v>1146</v>
      </c>
      <c r="H323" s="24" t="s">
        <v>256</v>
      </c>
      <c r="I323" s="25">
        <v>492.18294195497708</v>
      </c>
      <c r="J323" s="26">
        <v>0</v>
      </c>
      <c r="K323" s="25">
        <v>492.18294195497708</v>
      </c>
      <c r="L323" s="12">
        <v>492.18294195497708</v>
      </c>
      <c r="M323" s="13">
        <v>1001.1247772666401</v>
      </c>
      <c r="N323" s="14">
        <v>1036.5645943818793</v>
      </c>
      <c r="O323" s="15">
        <v>0</v>
      </c>
      <c r="P323" s="15">
        <v>0</v>
      </c>
      <c r="Q323" s="15">
        <v>0</v>
      </c>
      <c r="R323" s="15">
        <v>0</v>
      </c>
      <c r="S323" s="37">
        <v>492.18294195497708</v>
      </c>
      <c r="T323" s="37">
        <v>492.18294195497708</v>
      </c>
      <c r="U323" s="38">
        <v>492.18294195497708</v>
      </c>
      <c r="V323" s="27" t="str">
        <f>CONCATENATE("  ",VLOOKUP(D323,'[1]Fator Correção (Edu)'!A$1:AE$65536,31,0))</f>
        <v xml:space="preserve">  STANDARD</v>
      </c>
    </row>
    <row r="324" spans="1:22" ht="37.35" customHeight="1" x14ac:dyDescent="0.25">
      <c r="A324" s="2" t="e">
        <f>TRIM(C324&amp;B324&amp;#REF!)</f>
        <v>#REF!</v>
      </c>
      <c r="B324" s="39">
        <v>84819090</v>
      </c>
      <c r="C324" s="8" t="s">
        <v>24</v>
      </c>
      <c r="D324" s="21" t="s">
        <v>1147</v>
      </c>
      <c r="E324" s="21"/>
      <c r="F324" s="36" t="s">
        <v>141</v>
      </c>
      <c r="G324" s="36" t="s">
        <v>1148</v>
      </c>
      <c r="H324" s="24" t="s">
        <v>256</v>
      </c>
      <c r="I324" s="25">
        <v>161.70288784661005</v>
      </c>
      <c r="J324" s="26">
        <v>0</v>
      </c>
      <c r="K324" s="25">
        <v>161.70288784661005</v>
      </c>
      <c r="L324" s="12">
        <v>161.70288784661005</v>
      </c>
      <c r="M324" s="13">
        <v>328.91287265280005</v>
      </c>
      <c r="N324" s="14">
        <v>340.55638834470921</v>
      </c>
      <c r="O324" s="15">
        <v>0</v>
      </c>
      <c r="P324" s="15">
        <v>0</v>
      </c>
      <c r="Q324" s="15">
        <v>0</v>
      </c>
      <c r="R324" s="15">
        <v>0</v>
      </c>
      <c r="S324" s="37">
        <v>161.70288784661005</v>
      </c>
      <c r="T324" s="37">
        <v>161.70288784661005</v>
      </c>
      <c r="U324" s="38">
        <v>161.70288784661005</v>
      </c>
      <c r="V324" s="27" t="str">
        <f>CONCATENATE("  ",VLOOKUP(D324,'[1]Fator Correção (Edu)'!A$1:AE$65536,31,0))</f>
        <v xml:space="preserve">  STANDARD</v>
      </c>
    </row>
    <row r="325" spans="1:22" ht="37.35" customHeight="1" x14ac:dyDescent="0.25">
      <c r="A325" s="2" t="e">
        <f>TRIM(C325&amp;B325&amp;#REF!)</f>
        <v>#REF!</v>
      </c>
      <c r="B325" s="39">
        <v>84819090</v>
      </c>
      <c r="C325" s="8" t="s">
        <v>24</v>
      </c>
      <c r="D325" s="21" t="s">
        <v>1149</v>
      </c>
      <c r="E325" s="21"/>
      <c r="F325" s="36" t="s">
        <v>36</v>
      </c>
      <c r="G325" s="36" t="s">
        <v>1150</v>
      </c>
      <c r="H325" s="24" t="s">
        <v>256</v>
      </c>
      <c r="I325" s="25">
        <v>202.12860980826258</v>
      </c>
      <c r="J325" s="26">
        <v>0</v>
      </c>
      <c r="K325" s="25">
        <v>202.12860980826258</v>
      </c>
      <c r="L325" s="12">
        <v>202.12860980826258</v>
      </c>
      <c r="M325" s="13">
        <v>411.14109081600009</v>
      </c>
      <c r="N325" s="14">
        <v>425.69548543088655</v>
      </c>
      <c r="O325" s="15">
        <v>0</v>
      </c>
      <c r="P325" s="15">
        <v>0</v>
      </c>
      <c r="Q325" s="15">
        <v>0</v>
      </c>
      <c r="R325" s="15">
        <v>0</v>
      </c>
      <c r="S325" s="37">
        <v>202.12860980826258</v>
      </c>
      <c r="T325" s="37">
        <v>202.12860980826258</v>
      </c>
      <c r="U325" s="38">
        <v>202.12860980826258</v>
      </c>
      <c r="V325" s="27" t="str">
        <f>CONCATENATE("  ",VLOOKUP(D325,'[1]Fator Correção (Edu)'!A$1:AE$65536,31,0))</f>
        <v xml:space="preserve">  STANDARD</v>
      </c>
    </row>
    <row r="326" spans="1:22" ht="37.35" customHeight="1" x14ac:dyDescent="0.25">
      <c r="A326" s="2" t="e">
        <f>TRIM(C326&amp;B326&amp;#REF!)</f>
        <v>#REF!</v>
      </c>
      <c r="B326" s="39">
        <v>84819090</v>
      </c>
      <c r="C326" s="8" t="s">
        <v>24</v>
      </c>
      <c r="D326" s="21" t="s">
        <v>1151</v>
      </c>
      <c r="E326" s="21"/>
      <c r="F326" s="36" t="s">
        <v>141</v>
      </c>
      <c r="G326" s="36" t="s">
        <v>1152</v>
      </c>
      <c r="H326" s="24" t="s">
        <v>256</v>
      </c>
      <c r="I326" s="25">
        <v>286.92695213805484</v>
      </c>
      <c r="J326" s="26">
        <v>0</v>
      </c>
      <c r="K326" s="25">
        <v>286.92695213805484</v>
      </c>
      <c r="L326" s="12">
        <v>286.92695213805484</v>
      </c>
      <c r="M326" s="13">
        <v>583.72209833039983</v>
      </c>
      <c r="N326" s="14">
        <v>604.38586061129604</v>
      </c>
      <c r="O326" s="15">
        <v>0</v>
      </c>
      <c r="P326" s="15">
        <v>0</v>
      </c>
      <c r="Q326" s="15">
        <v>0</v>
      </c>
      <c r="R326" s="15">
        <v>0</v>
      </c>
      <c r="S326" s="37">
        <v>286.92695213805484</v>
      </c>
      <c r="T326" s="37">
        <v>286.92695213805484</v>
      </c>
      <c r="U326" s="38">
        <v>286.92695213805484</v>
      </c>
      <c r="V326" s="27" t="str">
        <f>CONCATENATE("  ",VLOOKUP(D326,'[1]Fator Correção (Edu)'!A$1:AE$65536,31,0))</f>
        <v xml:space="preserve">  STANDARD</v>
      </c>
    </row>
    <row r="327" spans="1:22" ht="37.35" customHeight="1" x14ac:dyDescent="0.25">
      <c r="A327" s="2" t="e">
        <f>TRIM(C327&amp;B327&amp;#REF!)</f>
        <v>#REF!</v>
      </c>
      <c r="B327" s="39">
        <v>84819090</v>
      </c>
      <c r="C327" s="8" t="s">
        <v>24</v>
      </c>
      <c r="D327" s="21" t="s">
        <v>1153</v>
      </c>
      <c r="E327" s="21"/>
      <c r="F327" s="36" t="s">
        <v>36</v>
      </c>
      <c r="G327" s="36" t="s">
        <v>1154</v>
      </c>
      <c r="H327" s="24" t="s">
        <v>256</v>
      </c>
      <c r="I327" s="25">
        <v>358.65869017256853</v>
      </c>
      <c r="J327" s="26">
        <v>0</v>
      </c>
      <c r="K327" s="25">
        <v>358.65869017256853</v>
      </c>
      <c r="L327" s="12">
        <v>358.65869017256853</v>
      </c>
      <c r="M327" s="13">
        <v>729.65262291299973</v>
      </c>
      <c r="N327" s="14">
        <v>755.48232576411999</v>
      </c>
      <c r="O327" s="15">
        <v>0</v>
      </c>
      <c r="P327" s="15">
        <v>0</v>
      </c>
      <c r="Q327" s="15">
        <v>0</v>
      </c>
      <c r="R327" s="15">
        <v>0</v>
      </c>
      <c r="S327" s="37">
        <v>358.65869017256853</v>
      </c>
      <c r="T327" s="37">
        <v>358.65869017256853</v>
      </c>
      <c r="U327" s="38">
        <v>358.65869017256853</v>
      </c>
      <c r="V327" s="27" t="str">
        <f>CONCATENATE("  ",VLOOKUP(D327,'[1]Fator Correção (Edu)'!A$1:AE$65536,31,0))</f>
        <v xml:space="preserve">  STANDARD</v>
      </c>
    </row>
    <row r="328" spans="1:22" ht="74.45" customHeight="1" x14ac:dyDescent="0.25">
      <c r="A328" s="2" t="e">
        <f>TRIM(C328&amp;B328&amp;#REF!)</f>
        <v>#REF!</v>
      </c>
      <c r="B328" s="8">
        <v>84818019</v>
      </c>
      <c r="C328" s="8" t="s">
        <v>24</v>
      </c>
      <c r="D328" s="21" t="s">
        <v>1155</v>
      </c>
      <c r="E328" s="21"/>
      <c r="F328" s="36" t="s">
        <v>141</v>
      </c>
      <c r="G328" s="23" t="s">
        <v>1156</v>
      </c>
      <c r="H328" s="24" t="s">
        <v>1157</v>
      </c>
      <c r="I328" s="25">
        <v>597.94588267766085</v>
      </c>
      <c r="J328" s="26">
        <v>0</v>
      </c>
      <c r="K328" s="25">
        <v>597.94588267766085</v>
      </c>
      <c r="L328" s="12">
        <v>597.94588267766085</v>
      </c>
      <c r="M328" s="13">
        <v>1099</v>
      </c>
      <c r="N328" s="14">
        <v>1137.9046000000001</v>
      </c>
      <c r="O328" s="15">
        <v>0</v>
      </c>
      <c r="P328" s="15">
        <v>0</v>
      </c>
      <c r="Q328" s="15">
        <v>0</v>
      </c>
      <c r="R328" s="15">
        <v>0</v>
      </c>
      <c r="S328" s="37">
        <v>597.94588267766085</v>
      </c>
      <c r="T328" s="37">
        <v>597.94588267766085</v>
      </c>
      <c r="U328" s="38">
        <v>597.94588267766085</v>
      </c>
      <c r="V328" s="27" t="str">
        <f>CONCATENATE("  ",VLOOKUP(D328,'[1]Fator Correção (Edu)'!A$1:AE$65536,31,0))</f>
        <v xml:space="preserve">  STANDARD</v>
      </c>
    </row>
    <row r="329" spans="1:22" ht="74.45" customHeight="1" x14ac:dyDescent="0.25">
      <c r="A329" s="2" t="e">
        <f>TRIM(C329&amp;B329&amp;#REF!)</f>
        <v>#REF!</v>
      </c>
      <c r="B329" s="8">
        <v>84818019</v>
      </c>
      <c r="C329" s="8" t="s">
        <v>24</v>
      </c>
      <c r="D329" s="21" t="s">
        <v>1158</v>
      </c>
      <c r="E329" s="21"/>
      <c r="F329" s="36" t="s">
        <v>141</v>
      </c>
      <c r="G329" s="36" t="s">
        <v>1159</v>
      </c>
      <c r="H329" s="24" t="s">
        <v>1157</v>
      </c>
      <c r="I329" s="25">
        <v>434.71755564552069</v>
      </c>
      <c r="J329" s="26">
        <v>0</v>
      </c>
      <c r="K329" s="25">
        <v>434.71755564552069</v>
      </c>
      <c r="L329" s="12">
        <v>434.71755564552069</v>
      </c>
      <c r="M329" s="13">
        <v>799</v>
      </c>
      <c r="N329" s="14">
        <v>827.28460000000007</v>
      </c>
      <c r="O329" s="15">
        <v>0</v>
      </c>
      <c r="P329" s="15">
        <v>0</v>
      </c>
      <c r="Q329" s="15">
        <v>0</v>
      </c>
      <c r="R329" s="15">
        <v>0</v>
      </c>
      <c r="S329" s="37">
        <v>434.71755564552069</v>
      </c>
      <c r="T329" s="37">
        <v>434.71755564552069</v>
      </c>
      <c r="U329" s="38">
        <v>434.71755564552069</v>
      </c>
      <c r="V329" s="27" t="str">
        <f>CONCATENATE("  ",VLOOKUP(D329,'[1]Fator Correção (Edu)'!A$1:AE$65536,31,0))</f>
        <v xml:space="preserve">  STANDARD</v>
      </c>
    </row>
    <row r="330" spans="1:22" ht="74.45" customHeight="1" x14ac:dyDescent="0.25">
      <c r="A330" s="2" t="e">
        <f>TRIM(C330&amp;B330&amp;#REF!)</f>
        <v>#REF!</v>
      </c>
      <c r="B330" s="8">
        <v>84818019</v>
      </c>
      <c r="C330" s="8" t="s">
        <v>24</v>
      </c>
      <c r="D330" s="21" t="s">
        <v>1160</v>
      </c>
      <c r="E330" s="21"/>
      <c r="F330" s="36" t="s">
        <v>141</v>
      </c>
      <c r="G330" s="23" t="s">
        <v>1161</v>
      </c>
      <c r="H330" s="24" t="s">
        <v>1157</v>
      </c>
      <c r="I330" s="25">
        <v>271.50564220959563</v>
      </c>
      <c r="J330" s="26">
        <v>0</v>
      </c>
      <c r="K330" s="25">
        <v>271.50564220959563</v>
      </c>
      <c r="L330" s="12">
        <v>271.50564220959563</v>
      </c>
      <c r="M330" s="13">
        <v>499</v>
      </c>
      <c r="N330" s="14">
        <v>516.66460000000006</v>
      </c>
      <c r="O330" s="15">
        <v>0</v>
      </c>
      <c r="P330" s="15">
        <v>0</v>
      </c>
      <c r="Q330" s="15">
        <v>0</v>
      </c>
      <c r="R330" s="15">
        <v>0</v>
      </c>
      <c r="S330" s="37">
        <v>271.50564220959563</v>
      </c>
      <c r="T330" s="37">
        <v>271.50564220959563</v>
      </c>
      <c r="U330" s="38">
        <v>271.50564220959563</v>
      </c>
      <c r="V330" s="27" t="str">
        <f>CONCATENATE("  ",VLOOKUP(D330,'[1]Fator Correção (Edu)'!A$1:AE$65536,31,0))</f>
        <v xml:space="preserve">  STANDARD</v>
      </c>
    </row>
    <row r="331" spans="1:22" ht="74.45" customHeight="1" x14ac:dyDescent="0.25">
      <c r="A331" s="2" t="e">
        <f>TRIM(C331&amp;B331&amp;#REF!)</f>
        <v>#REF!</v>
      </c>
      <c r="B331" s="8">
        <v>84818019</v>
      </c>
      <c r="C331" s="8" t="s">
        <v>24</v>
      </c>
      <c r="D331" s="21" t="s">
        <v>1162</v>
      </c>
      <c r="E331" s="21"/>
      <c r="F331" s="36" t="s">
        <v>141</v>
      </c>
      <c r="G331" s="36" t="s">
        <v>1163</v>
      </c>
      <c r="H331" s="24" t="s">
        <v>1164</v>
      </c>
      <c r="I331" s="25">
        <v>345.45928933978576</v>
      </c>
      <c r="J331" s="26">
        <v>0</v>
      </c>
      <c r="K331" s="25">
        <v>345.45928933978576</v>
      </c>
      <c r="L331" s="12">
        <v>345.45928933978576</v>
      </c>
      <c r="M331" s="13">
        <v>687.94</v>
      </c>
      <c r="N331" s="14">
        <v>712.29307600000016</v>
      </c>
      <c r="O331" s="15">
        <v>0</v>
      </c>
      <c r="P331" s="15">
        <v>0</v>
      </c>
      <c r="Q331" s="15">
        <v>0</v>
      </c>
      <c r="R331" s="15">
        <v>0</v>
      </c>
      <c r="S331" s="37">
        <v>345.45928933978576</v>
      </c>
      <c r="T331" s="37">
        <v>345.45928933978576</v>
      </c>
      <c r="U331" s="38">
        <v>345.45928933978576</v>
      </c>
      <c r="V331" s="27" t="str">
        <f>CONCATENATE("  ",VLOOKUP(D331,'[1]Fator Correção (Edu)'!A$1:AE$65536,31,0))</f>
        <v xml:space="preserve">  STANDARD</v>
      </c>
    </row>
    <row r="332" spans="1:22" ht="74.45" customHeight="1" x14ac:dyDescent="0.25">
      <c r="A332" s="2" t="e">
        <f>TRIM(C332&amp;B332&amp;#REF!)</f>
        <v>#REF!</v>
      </c>
      <c r="B332" s="8">
        <v>84818019</v>
      </c>
      <c r="C332" s="8" t="s">
        <v>24</v>
      </c>
      <c r="D332" s="21" t="s">
        <v>1165</v>
      </c>
      <c r="E332" s="21"/>
      <c r="F332" s="36" t="s">
        <v>141</v>
      </c>
      <c r="G332" s="36" t="s">
        <v>1166</v>
      </c>
      <c r="H332" s="24" t="s">
        <v>1164</v>
      </c>
      <c r="I332" s="25">
        <v>490.17613261619869</v>
      </c>
      <c r="J332" s="26">
        <v>0</v>
      </c>
      <c r="K332" s="25">
        <v>490.17613261619869</v>
      </c>
      <c r="L332" s="12">
        <v>490.17613261619869</v>
      </c>
      <c r="M332" s="13">
        <v>867.22554597119847</v>
      </c>
      <c r="N332" s="14">
        <v>897.92533029857896</v>
      </c>
      <c r="O332" s="15">
        <v>0</v>
      </c>
      <c r="P332" s="15">
        <v>0</v>
      </c>
      <c r="Q332" s="15">
        <v>0</v>
      </c>
      <c r="R332" s="15">
        <v>0</v>
      </c>
      <c r="S332" s="37">
        <v>490.17613261619869</v>
      </c>
      <c r="T332" s="37">
        <v>490.17613261619869</v>
      </c>
      <c r="U332" s="38">
        <v>490.17613261619869</v>
      </c>
      <c r="V332" s="27" t="str">
        <f>CONCATENATE("  ",VLOOKUP(D332,'[1]Fator Correção (Edu)'!A$1:AE$65536,31,0))</f>
        <v xml:space="preserve">  STANDARD</v>
      </c>
    </row>
    <row r="333" spans="1:22" ht="74.45" customHeight="1" x14ac:dyDescent="0.25">
      <c r="A333" s="2" t="e">
        <f>TRIM(C333&amp;B333&amp;#REF!)</f>
        <v>#REF!</v>
      </c>
      <c r="B333" s="8">
        <v>84818019</v>
      </c>
      <c r="C333" s="8" t="s">
        <v>24</v>
      </c>
      <c r="D333" s="21" t="s">
        <v>1167</v>
      </c>
      <c r="E333" s="21"/>
      <c r="F333" s="36" t="s">
        <v>141</v>
      </c>
      <c r="G333" s="36" t="s">
        <v>1168</v>
      </c>
      <c r="H333" s="24" t="s">
        <v>1164</v>
      </c>
      <c r="I333" s="25">
        <v>264.71755276465854</v>
      </c>
      <c r="J333" s="26">
        <v>0</v>
      </c>
      <c r="K333" s="25">
        <v>264.71755276465854</v>
      </c>
      <c r="L333" s="12">
        <v>264.71755276465854</v>
      </c>
      <c r="M333" s="13">
        <v>486.54</v>
      </c>
      <c r="N333" s="14">
        <v>503.7635160000001</v>
      </c>
      <c r="O333" s="15">
        <v>0</v>
      </c>
      <c r="P333" s="15">
        <v>0</v>
      </c>
      <c r="Q333" s="15">
        <v>0</v>
      </c>
      <c r="R333" s="15">
        <v>0</v>
      </c>
      <c r="S333" s="37">
        <v>264.71755276465854</v>
      </c>
      <c r="T333" s="37">
        <v>264.71755276465854</v>
      </c>
      <c r="U333" s="38">
        <v>264.71755276465854</v>
      </c>
      <c r="V333" s="27" t="str">
        <f>CONCATENATE("  ",VLOOKUP(D333,'[1]Fator Correção (Edu)'!A$1:AE$65536,31,0))</f>
        <v xml:space="preserve">  STANDARD</v>
      </c>
    </row>
    <row r="334" spans="1:22" ht="74.45" customHeight="1" x14ac:dyDescent="0.25">
      <c r="A334" s="2" t="e">
        <f>TRIM(C334&amp;B334&amp;#REF!)</f>
        <v>#REF!</v>
      </c>
      <c r="B334" s="8">
        <v>84818019</v>
      </c>
      <c r="C334" s="8" t="s">
        <v>24</v>
      </c>
      <c r="D334" s="21" t="s">
        <v>1169</v>
      </c>
      <c r="E334" s="21"/>
      <c r="F334" s="36" t="s">
        <v>141</v>
      </c>
      <c r="G334" s="36" t="s">
        <v>1170</v>
      </c>
      <c r="H334" s="24" t="s">
        <v>1164</v>
      </c>
      <c r="I334" s="25">
        <v>380.06289095809416</v>
      </c>
      <c r="J334" s="26">
        <v>0</v>
      </c>
      <c r="K334" s="25">
        <v>380.06289095809416</v>
      </c>
      <c r="L334" s="12">
        <v>380.06289095809416</v>
      </c>
      <c r="M334" s="13">
        <v>698.54000000000008</v>
      </c>
      <c r="N334" s="14">
        <v>723.26831600000014</v>
      </c>
      <c r="O334" s="15">
        <v>0</v>
      </c>
      <c r="P334" s="15">
        <v>0</v>
      </c>
      <c r="Q334" s="15">
        <v>0</v>
      </c>
      <c r="R334" s="15">
        <v>0</v>
      </c>
      <c r="S334" s="37">
        <v>380.06289095809416</v>
      </c>
      <c r="T334" s="37">
        <v>380.06289095809416</v>
      </c>
      <c r="U334" s="38">
        <v>380.06289095809416</v>
      </c>
      <c r="V334" s="27" t="str">
        <f>CONCATENATE("  ",VLOOKUP(D334,'[1]Fator Correção (Edu)'!A$1:AE$65536,31,0))</f>
        <v xml:space="preserve">  STANDARD</v>
      </c>
    </row>
    <row r="335" spans="1:22" ht="74.45" customHeight="1" x14ac:dyDescent="0.25">
      <c r="A335" s="2" t="e">
        <f>TRIM(C335&amp;B335&amp;#REF!)</f>
        <v>#REF!</v>
      </c>
      <c r="B335" s="8">
        <v>84818019</v>
      </c>
      <c r="C335" s="8" t="s">
        <v>24</v>
      </c>
      <c r="D335" s="21" t="s">
        <v>1171</v>
      </c>
      <c r="E335" s="21"/>
      <c r="F335" s="36" t="s">
        <v>141</v>
      </c>
      <c r="G335" s="36" t="s">
        <v>1172</v>
      </c>
      <c r="H335" s="24" t="s">
        <v>1164</v>
      </c>
      <c r="I335" s="25">
        <v>649.21943195014683</v>
      </c>
      <c r="J335" s="26">
        <v>0</v>
      </c>
      <c r="K335" s="25">
        <v>649.21943195014683</v>
      </c>
      <c r="L335" s="12">
        <v>649.21943195014683</v>
      </c>
      <c r="M335" s="13">
        <v>1193.8018171427989</v>
      </c>
      <c r="N335" s="14">
        <v>1236.0624014696541</v>
      </c>
      <c r="O335" s="15">
        <v>0</v>
      </c>
      <c r="P335" s="15">
        <v>0</v>
      </c>
      <c r="Q335" s="15">
        <v>0</v>
      </c>
      <c r="R335" s="15">
        <v>0</v>
      </c>
      <c r="S335" s="37">
        <v>649.21943195014683</v>
      </c>
      <c r="T335" s="37">
        <v>649.21943195014683</v>
      </c>
      <c r="U335" s="38">
        <v>649.21943195014683</v>
      </c>
      <c r="V335" s="27" t="str">
        <f>CONCATENATE("  ",VLOOKUP(D335,'[1]Fator Correção (Edu)'!A$1:AE$65536,31,0))</f>
        <v xml:space="preserve">  STANDARD</v>
      </c>
    </row>
    <row r="336" spans="1:22" ht="74.45" customHeight="1" x14ac:dyDescent="0.25">
      <c r="A336" s="2" t="e">
        <f>TRIM(C336&amp;B336&amp;#REF!)</f>
        <v>#REF!</v>
      </c>
      <c r="B336" s="8">
        <v>84818019</v>
      </c>
      <c r="C336" s="8" t="s">
        <v>24</v>
      </c>
      <c r="D336" s="21" t="s">
        <v>1173</v>
      </c>
      <c r="E336" s="21"/>
      <c r="F336" s="36" t="s">
        <v>141</v>
      </c>
      <c r="G336" s="36" t="s">
        <v>1174</v>
      </c>
      <c r="H336" s="24" t="s">
        <v>1164</v>
      </c>
      <c r="I336" s="25">
        <v>596.20710061044849</v>
      </c>
      <c r="J336" s="26">
        <v>0</v>
      </c>
      <c r="K336" s="25">
        <v>596.20710061044849</v>
      </c>
      <c r="L336" s="12">
        <v>596.20710061044849</v>
      </c>
      <c r="M336" s="13">
        <v>1252.3105</v>
      </c>
      <c r="N336" s="14">
        <v>1296.6422917000002</v>
      </c>
      <c r="O336" s="15">
        <v>0</v>
      </c>
      <c r="P336" s="15">
        <v>0</v>
      </c>
      <c r="Q336" s="15">
        <v>0</v>
      </c>
      <c r="R336" s="15">
        <v>0</v>
      </c>
      <c r="S336" s="37">
        <v>596.20710061044849</v>
      </c>
      <c r="T336" s="37">
        <v>596.20710061044849</v>
      </c>
      <c r="U336" s="38">
        <v>596.20710061044849</v>
      </c>
      <c r="V336" s="27" t="str">
        <f>CONCATENATE("  ",VLOOKUP(D336,'[1]Fator Correção (Edu)'!A$1:AE$65536,31,0))</f>
        <v xml:space="preserve">  LUXURY</v>
      </c>
    </row>
    <row r="337" spans="1:22" ht="74.45" customHeight="1" x14ac:dyDescent="0.25">
      <c r="A337" s="2" t="e">
        <f>TRIM(C337&amp;B337&amp;#REF!)</f>
        <v>#REF!</v>
      </c>
      <c r="B337" s="8">
        <v>84819090</v>
      </c>
      <c r="C337" s="8" t="s">
        <v>24</v>
      </c>
      <c r="D337" s="21" t="s">
        <v>1175</v>
      </c>
      <c r="E337" s="21"/>
      <c r="F337" s="36" t="s">
        <v>141</v>
      </c>
      <c r="G337" s="36" t="s">
        <v>1176</v>
      </c>
      <c r="H337" s="24" t="s">
        <v>1164</v>
      </c>
      <c r="I337" s="25">
        <v>159.04032972881788</v>
      </c>
      <c r="J337" s="26">
        <v>0</v>
      </c>
      <c r="K337" s="25">
        <v>159.04032972881788</v>
      </c>
      <c r="L337" s="12">
        <v>159.04032972881788</v>
      </c>
      <c r="M337" s="13">
        <v>292.20114749399994</v>
      </c>
      <c r="N337" s="14">
        <v>302.54506811528756</v>
      </c>
      <c r="O337" s="15">
        <v>0</v>
      </c>
      <c r="P337" s="15">
        <v>0</v>
      </c>
      <c r="Q337" s="15">
        <v>0</v>
      </c>
      <c r="R337" s="15">
        <v>0</v>
      </c>
      <c r="S337" s="37">
        <v>159.04032972881788</v>
      </c>
      <c r="T337" s="37">
        <v>159.04032972881788</v>
      </c>
      <c r="U337" s="38">
        <v>159.04032972881788</v>
      </c>
      <c r="V337" s="27" t="str">
        <f>CONCATENATE("  ",VLOOKUP(D337,'[1]Fator Correção (Edu)'!A$1:AE$65536,31,0))</f>
        <v xml:space="preserve">  STANDARD</v>
      </c>
    </row>
    <row r="338" spans="1:22" ht="74.45" customHeight="1" x14ac:dyDescent="0.25">
      <c r="A338" s="2" t="e">
        <f>TRIM(C338&amp;B338&amp;#REF!)</f>
        <v>#REF!</v>
      </c>
      <c r="B338" s="8">
        <v>84819090</v>
      </c>
      <c r="C338" s="8" t="s">
        <v>24</v>
      </c>
      <c r="D338" s="21" t="s">
        <v>1177</v>
      </c>
      <c r="E338" s="21"/>
      <c r="F338" s="36" t="s">
        <v>141</v>
      </c>
      <c r="G338" s="36" t="s">
        <v>1178</v>
      </c>
      <c r="H338" s="24" t="s">
        <v>1164</v>
      </c>
      <c r="I338" s="25">
        <v>274.86157771670469</v>
      </c>
      <c r="J338" s="26">
        <v>0</v>
      </c>
      <c r="K338" s="25">
        <v>274.86157771670469</v>
      </c>
      <c r="L338" s="12">
        <v>274.86157771670469</v>
      </c>
      <c r="M338" s="13">
        <v>505.17827872920003</v>
      </c>
      <c r="N338" s="14">
        <v>523.06158979621375</v>
      </c>
      <c r="O338" s="15">
        <v>0</v>
      </c>
      <c r="P338" s="15">
        <v>0</v>
      </c>
      <c r="Q338" s="15">
        <v>0</v>
      </c>
      <c r="R338" s="15">
        <v>0</v>
      </c>
      <c r="S338" s="37">
        <v>274.86157771670469</v>
      </c>
      <c r="T338" s="37">
        <v>274.86157771670469</v>
      </c>
      <c r="U338" s="38">
        <v>274.86157771670469</v>
      </c>
      <c r="V338" s="27" t="str">
        <f>CONCATENATE("  ",VLOOKUP(D338,'[1]Fator Correção (Edu)'!A$1:AE$65536,31,0))</f>
        <v xml:space="preserve">  STANDARD</v>
      </c>
    </row>
    <row r="339" spans="1:22" ht="74.45" customHeight="1" x14ac:dyDescent="0.25">
      <c r="A339" s="2" t="e">
        <f>TRIM(C339&amp;B339&amp;#REF!)</f>
        <v>#REF!</v>
      </c>
      <c r="B339" s="8">
        <v>84819090</v>
      </c>
      <c r="C339" s="8" t="s">
        <v>24</v>
      </c>
      <c r="D339" s="21" t="s">
        <v>1179</v>
      </c>
      <c r="E339" s="21"/>
      <c r="F339" s="36" t="s">
        <v>141</v>
      </c>
      <c r="G339" s="36" t="s">
        <v>1180</v>
      </c>
      <c r="H339" s="24" t="s">
        <v>1164</v>
      </c>
      <c r="I339" s="25">
        <v>257.43544189833722</v>
      </c>
      <c r="J339" s="26">
        <v>0</v>
      </c>
      <c r="K339" s="25">
        <v>257.43544189833722</v>
      </c>
      <c r="L339" s="12">
        <v>257.43544189833722</v>
      </c>
      <c r="M339" s="13">
        <v>472.91212458257155</v>
      </c>
      <c r="N339" s="14">
        <v>489.65321379279465</v>
      </c>
      <c r="O339" s="15">
        <v>0</v>
      </c>
      <c r="P339" s="15">
        <v>0</v>
      </c>
      <c r="Q339" s="15">
        <v>0</v>
      </c>
      <c r="R339" s="15">
        <v>0</v>
      </c>
      <c r="S339" s="37">
        <v>257.43544189833722</v>
      </c>
      <c r="T339" s="37">
        <v>257.43544189833722</v>
      </c>
      <c r="U339" s="38">
        <v>257.43544189833722</v>
      </c>
      <c r="V339" s="27" t="str">
        <f>CONCATENATE("  ",VLOOKUP(D339,'[1]Fator Correção (Edu)'!A$1:AE$65536,31,0))</f>
        <v xml:space="preserve">  STANDARD</v>
      </c>
    </row>
    <row r="340" spans="1:22" ht="74.45" customHeight="1" x14ac:dyDescent="0.25">
      <c r="A340" s="2" t="e">
        <f>TRIM(C340&amp;B340&amp;#REF!)</f>
        <v>#REF!</v>
      </c>
      <c r="B340" s="8">
        <v>84819090</v>
      </c>
      <c r="C340" s="8" t="s">
        <v>24</v>
      </c>
      <c r="D340" s="21" t="s">
        <v>1181</v>
      </c>
      <c r="E340" s="21"/>
      <c r="F340" s="36" t="s">
        <v>141</v>
      </c>
      <c r="G340" s="36" t="s">
        <v>1182</v>
      </c>
      <c r="H340" s="24" t="s">
        <v>1164</v>
      </c>
      <c r="I340" s="25">
        <v>360.39862645894908</v>
      </c>
      <c r="J340" s="26">
        <v>0</v>
      </c>
      <c r="K340" s="25">
        <v>360.39862645894908</v>
      </c>
      <c r="L340" s="12">
        <v>360.39862645894908</v>
      </c>
      <c r="M340" s="13">
        <v>662.07697441560015</v>
      </c>
      <c r="N340" s="14">
        <v>685.51449930991248</v>
      </c>
      <c r="O340" s="15">
        <v>0</v>
      </c>
      <c r="P340" s="15">
        <v>0</v>
      </c>
      <c r="Q340" s="15">
        <v>0</v>
      </c>
      <c r="R340" s="15">
        <v>0</v>
      </c>
      <c r="S340" s="37">
        <v>360.39862645894908</v>
      </c>
      <c r="T340" s="37">
        <v>360.39862645894908</v>
      </c>
      <c r="U340" s="38">
        <v>360.39862645894908</v>
      </c>
      <c r="V340" s="27" t="str">
        <f>CONCATENATE("  ",VLOOKUP(D340,'[1]Fator Correção (Edu)'!A$1:AE$65536,31,0))</f>
        <v xml:space="preserve">  STANDARD</v>
      </c>
    </row>
    <row r="341" spans="1:22" ht="74.45" customHeight="1" x14ac:dyDescent="0.25">
      <c r="A341" s="2" t="e">
        <f>TRIM(C341&amp;B341&amp;#REF!)</f>
        <v>#REF!</v>
      </c>
      <c r="B341" s="8">
        <v>84818019</v>
      </c>
      <c r="C341" s="8" t="s">
        <v>24</v>
      </c>
      <c r="D341" s="21" t="s">
        <v>1183</v>
      </c>
      <c r="E341" s="21"/>
      <c r="F341" s="36" t="s">
        <v>141</v>
      </c>
      <c r="G341" s="36" t="s">
        <v>1184</v>
      </c>
      <c r="H341" s="24" t="s">
        <v>1185</v>
      </c>
      <c r="I341" s="25">
        <v>428.86262714152343</v>
      </c>
      <c r="J341" s="26">
        <v>0</v>
      </c>
      <c r="K341" s="25">
        <v>428.86262714152343</v>
      </c>
      <c r="L341" s="12">
        <v>428.86262714152343</v>
      </c>
      <c r="M341" s="13">
        <v>788.02672218120006</v>
      </c>
      <c r="N341" s="14">
        <v>815.92286814641466</v>
      </c>
      <c r="O341" s="15">
        <v>0</v>
      </c>
      <c r="P341" s="15">
        <v>0</v>
      </c>
      <c r="Q341" s="15">
        <v>0</v>
      </c>
      <c r="R341" s="15">
        <v>0</v>
      </c>
      <c r="S341" s="37">
        <v>428.86262714152343</v>
      </c>
      <c r="T341" s="37">
        <v>428.86262714152343</v>
      </c>
      <c r="U341" s="38">
        <v>428.86262714152343</v>
      </c>
      <c r="V341" s="27" t="str">
        <f>CONCATENATE("  ",VLOOKUP(D341,'[1]Fator Correção (Edu)'!A$1:AE$65536,31,0))</f>
        <v xml:space="preserve">  STANDARD</v>
      </c>
    </row>
    <row r="342" spans="1:22" ht="74.45" customHeight="1" x14ac:dyDescent="0.25">
      <c r="A342" s="2" t="e">
        <f>TRIM(C342&amp;B342&amp;#REF!)</f>
        <v>#REF!</v>
      </c>
      <c r="B342" s="8">
        <v>84818019</v>
      </c>
      <c r="C342" s="8" t="s">
        <v>24</v>
      </c>
      <c r="D342" s="21" t="s">
        <v>1186</v>
      </c>
      <c r="E342" s="21"/>
      <c r="F342" s="36" t="s">
        <v>141</v>
      </c>
      <c r="G342" s="36" t="s">
        <v>1187</v>
      </c>
      <c r="H342" s="24" t="s">
        <v>1185</v>
      </c>
      <c r="I342" s="25">
        <v>333.92475548832869</v>
      </c>
      <c r="J342" s="26">
        <v>0</v>
      </c>
      <c r="K342" s="25">
        <v>333.92475548832869</v>
      </c>
      <c r="L342" s="12">
        <v>333.92475548832869</v>
      </c>
      <c r="M342" s="13">
        <v>613.74</v>
      </c>
      <c r="N342" s="14">
        <v>635.46639600000003</v>
      </c>
      <c r="O342" s="15">
        <v>0</v>
      </c>
      <c r="P342" s="15">
        <v>0</v>
      </c>
      <c r="Q342" s="15">
        <v>0</v>
      </c>
      <c r="R342" s="15">
        <v>0</v>
      </c>
      <c r="S342" s="37">
        <v>333.92475548832869</v>
      </c>
      <c r="T342" s="37">
        <v>333.92475548832869</v>
      </c>
      <c r="U342" s="38">
        <v>333.92475548832869</v>
      </c>
      <c r="V342" s="27" t="str">
        <f>CONCATENATE("  ",VLOOKUP(D342,'[1]Fator Correção (Edu)'!A$1:AE$65536,31,0))</f>
        <v xml:space="preserve">  STANDARD</v>
      </c>
    </row>
    <row r="343" spans="1:22" ht="74.45" customHeight="1" x14ac:dyDescent="0.25">
      <c r="A343" s="2" t="e">
        <f>TRIM(C343&amp;B343&amp;#REF!)</f>
        <v>#REF!</v>
      </c>
      <c r="B343" s="8">
        <v>84818019</v>
      </c>
      <c r="C343" s="8" t="s">
        <v>24</v>
      </c>
      <c r="D343" s="21" t="s">
        <v>1188</v>
      </c>
      <c r="E343" s="21"/>
      <c r="F343" s="36" t="s">
        <v>141</v>
      </c>
      <c r="G343" s="36" t="s">
        <v>1189</v>
      </c>
      <c r="H343" s="24" t="s">
        <v>1185</v>
      </c>
      <c r="I343" s="25">
        <v>536.53214071272134</v>
      </c>
      <c r="J343" s="26">
        <v>0</v>
      </c>
      <c r="K343" s="25">
        <v>536.53214071272134</v>
      </c>
      <c r="L343" s="12">
        <v>536.53214071272134</v>
      </c>
      <c r="M343" s="13">
        <v>1126.9655</v>
      </c>
      <c r="N343" s="14">
        <v>1166.8600787</v>
      </c>
      <c r="O343" s="15">
        <v>0</v>
      </c>
      <c r="P343" s="15">
        <v>0</v>
      </c>
      <c r="Q343" s="15">
        <v>0</v>
      </c>
      <c r="R343" s="15">
        <v>0</v>
      </c>
      <c r="S343" s="37">
        <v>536.53214071272134</v>
      </c>
      <c r="T343" s="37">
        <v>536.53214071272134</v>
      </c>
      <c r="U343" s="38">
        <v>536.53214071272134</v>
      </c>
      <c r="V343" s="27" t="str">
        <f>CONCATENATE("  ",VLOOKUP(D343,'[1]Fator Correção (Edu)'!A$1:AE$65536,31,0))</f>
        <v xml:space="preserve">  LUXURY</v>
      </c>
    </row>
    <row r="344" spans="1:22" ht="74.45" customHeight="1" x14ac:dyDescent="0.25">
      <c r="A344" s="2" t="e">
        <f>TRIM(C344&amp;B344&amp;#REF!)</f>
        <v>#REF!</v>
      </c>
      <c r="B344" s="8">
        <v>84818019</v>
      </c>
      <c r="C344" s="8" t="s">
        <v>24</v>
      </c>
      <c r="D344" s="21" t="s">
        <v>1190</v>
      </c>
      <c r="E344" s="21"/>
      <c r="F344" s="36" t="s">
        <v>141</v>
      </c>
      <c r="G344" s="36" t="s">
        <v>1191</v>
      </c>
      <c r="H344" s="24" t="s">
        <v>1185</v>
      </c>
      <c r="I344" s="25">
        <v>172.56464578344102</v>
      </c>
      <c r="J344" s="26">
        <v>0</v>
      </c>
      <c r="K344" s="25">
        <v>172.56464578344102</v>
      </c>
      <c r="L344" s="12">
        <v>172.56464578344102</v>
      </c>
      <c r="M344" s="13">
        <v>317.16673928536733</v>
      </c>
      <c r="N344" s="14">
        <v>328.39444185606936</v>
      </c>
      <c r="O344" s="15">
        <v>0</v>
      </c>
      <c r="P344" s="15">
        <v>0</v>
      </c>
      <c r="Q344" s="15">
        <v>0</v>
      </c>
      <c r="R344" s="15">
        <v>0</v>
      </c>
      <c r="S344" s="37">
        <v>172.56464578344102</v>
      </c>
      <c r="T344" s="37">
        <v>172.56464578344102</v>
      </c>
      <c r="U344" s="38">
        <v>172.56464578344102</v>
      </c>
      <c r="V344" s="27" t="str">
        <f>CONCATENATE("  ",VLOOKUP(D344,'[1]Fator Correção (Edu)'!A$1:AE$65536,31,0))</f>
        <v xml:space="preserve">  STANDARD</v>
      </c>
    </row>
    <row r="345" spans="1:22" ht="74.45" customHeight="1" x14ac:dyDescent="0.25">
      <c r="A345" s="2" t="e">
        <f>TRIM(C345&amp;B345&amp;#REF!)</f>
        <v>#REF!</v>
      </c>
      <c r="B345" s="8">
        <v>84818019</v>
      </c>
      <c r="C345" s="8" t="s">
        <v>24</v>
      </c>
      <c r="D345" s="21" t="s">
        <v>1192</v>
      </c>
      <c r="E345" s="21"/>
      <c r="F345" s="36" t="s">
        <v>141</v>
      </c>
      <c r="G345" s="36" t="s">
        <v>1193</v>
      </c>
      <c r="H345" s="24" t="s">
        <v>1185</v>
      </c>
      <c r="I345" s="25">
        <v>287.78661984156508</v>
      </c>
      <c r="J345" s="26">
        <v>0</v>
      </c>
      <c r="K345" s="25">
        <v>287.78661984156508</v>
      </c>
      <c r="L345" s="12">
        <v>287.78661984156508</v>
      </c>
      <c r="M345" s="13">
        <v>528.94000000000005</v>
      </c>
      <c r="N345" s="14">
        <v>547.66447600000015</v>
      </c>
      <c r="O345" s="15">
        <v>0</v>
      </c>
      <c r="P345" s="15">
        <v>0</v>
      </c>
      <c r="Q345" s="15">
        <v>0</v>
      </c>
      <c r="R345" s="15">
        <v>0</v>
      </c>
      <c r="S345" s="37">
        <v>287.78661984156508</v>
      </c>
      <c r="T345" s="37">
        <v>287.78661984156508</v>
      </c>
      <c r="U345" s="38">
        <v>287.78661984156508</v>
      </c>
      <c r="V345" s="27" t="str">
        <f>CONCATENATE("  ",VLOOKUP(D345,'[1]Fator Correção (Edu)'!A$1:AE$65536,31,0))</f>
        <v xml:space="preserve">  STANDARD</v>
      </c>
    </row>
    <row r="346" spans="1:22" ht="74.45" customHeight="1" x14ac:dyDescent="0.25">
      <c r="A346" s="2" t="e">
        <f>TRIM(C346&amp;B346&amp;#REF!)</f>
        <v>#REF!</v>
      </c>
      <c r="B346" s="8">
        <v>84818019</v>
      </c>
      <c r="C346" s="8" t="s">
        <v>24</v>
      </c>
      <c r="D346" s="21" t="s">
        <v>1194</v>
      </c>
      <c r="E346" s="21"/>
      <c r="F346" s="36" t="s">
        <v>141</v>
      </c>
      <c r="G346" s="36" t="s">
        <v>1195</v>
      </c>
      <c r="H346" s="24" t="s">
        <v>1185</v>
      </c>
      <c r="I346" s="25">
        <v>254.03465517951273</v>
      </c>
      <c r="J346" s="26">
        <v>0</v>
      </c>
      <c r="K346" s="25">
        <v>254.03465517951273</v>
      </c>
      <c r="L346" s="12">
        <v>254.03465517951273</v>
      </c>
      <c r="M346" s="13">
        <v>466.80385062960011</v>
      </c>
      <c r="N346" s="14">
        <v>483.32870694188802</v>
      </c>
      <c r="O346" s="15">
        <v>0</v>
      </c>
      <c r="P346" s="15">
        <v>0</v>
      </c>
      <c r="Q346" s="15">
        <v>0</v>
      </c>
      <c r="R346" s="15">
        <v>0</v>
      </c>
      <c r="S346" s="37">
        <v>254.03465517951273</v>
      </c>
      <c r="T346" s="37">
        <v>254.03465517951273</v>
      </c>
      <c r="U346" s="38">
        <v>254.03465517951273</v>
      </c>
      <c r="V346" s="27" t="str">
        <f>CONCATENATE("  ",VLOOKUP(D346,'[1]Fator Correção (Edu)'!A$1:AE$65536,31,0))</f>
        <v xml:space="preserve">  STANDARD</v>
      </c>
    </row>
    <row r="347" spans="1:22" ht="74.45" customHeight="1" x14ac:dyDescent="0.25">
      <c r="A347" s="2" t="e">
        <f>TRIM(C347&amp;B347&amp;#REF!)</f>
        <v>#REF!</v>
      </c>
      <c r="B347" s="8">
        <v>84818019</v>
      </c>
      <c r="C347" s="8" t="s">
        <v>24</v>
      </c>
      <c r="D347" s="21" t="s">
        <v>1196</v>
      </c>
      <c r="E347" s="21"/>
      <c r="F347" s="36" t="s">
        <v>141</v>
      </c>
      <c r="G347" s="36" t="s">
        <v>1197</v>
      </c>
      <c r="H347" s="24" t="s">
        <v>1185</v>
      </c>
      <c r="I347" s="25">
        <v>336.03644821001279</v>
      </c>
      <c r="J347" s="26">
        <v>0</v>
      </c>
      <c r="K347" s="25">
        <v>336.03644821001279</v>
      </c>
      <c r="L347" s="12">
        <v>336.03644821001279</v>
      </c>
      <c r="M347" s="13">
        <v>617.39183288159995</v>
      </c>
      <c r="N347" s="14">
        <v>639.24750376560871</v>
      </c>
      <c r="O347" s="15">
        <v>0</v>
      </c>
      <c r="P347" s="15">
        <v>0</v>
      </c>
      <c r="Q347" s="15">
        <v>0</v>
      </c>
      <c r="R347" s="15">
        <v>0</v>
      </c>
      <c r="S347" s="37">
        <v>336.03644821001279</v>
      </c>
      <c r="T347" s="37">
        <v>336.03644821001279</v>
      </c>
      <c r="U347" s="38">
        <v>336.03644821001279</v>
      </c>
      <c r="V347" s="27" t="str">
        <f>CONCATENATE("  ",VLOOKUP(D347,'[1]Fator Correção (Edu)'!A$1:AE$65536,31,0))</f>
        <v xml:space="preserve">  STANDARD</v>
      </c>
    </row>
    <row r="348" spans="1:22" ht="24.75" customHeight="1" x14ac:dyDescent="0.25">
      <c r="A348" s="2" t="e">
        <f>TRIM(C348&amp;B348&amp;#REF!)</f>
        <v>#REF!</v>
      </c>
      <c r="B348" s="39">
        <v>84818019</v>
      </c>
      <c r="C348" s="8" t="s">
        <v>24</v>
      </c>
      <c r="D348" s="21" t="s">
        <v>1198</v>
      </c>
      <c r="E348" s="21"/>
      <c r="F348" s="36" t="s">
        <v>141</v>
      </c>
      <c r="G348" s="36" t="s">
        <v>1199</v>
      </c>
      <c r="H348" s="24" t="s">
        <v>1185</v>
      </c>
      <c r="I348" s="25">
        <v>281.56047312009042</v>
      </c>
      <c r="J348" s="26">
        <v>0</v>
      </c>
      <c r="K348" s="25">
        <v>281.56047312009042</v>
      </c>
      <c r="L348" s="12">
        <v>281.56047312009042</v>
      </c>
      <c r="M348" s="13">
        <v>591.40049999999997</v>
      </c>
      <c r="N348" s="14">
        <v>612.33607770000003</v>
      </c>
      <c r="O348" s="15">
        <v>0</v>
      </c>
      <c r="P348" s="15">
        <v>0</v>
      </c>
      <c r="Q348" s="15">
        <v>0</v>
      </c>
      <c r="R348" s="15">
        <v>0</v>
      </c>
      <c r="S348" s="37">
        <v>281.56047312009042</v>
      </c>
      <c r="T348" s="37">
        <v>281.56047312009042</v>
      </c>
      <c r="U348" s="38">
        <v>281.56047312009042</v>
      </c>
      <c r="V348" s="27" t="str">
        <f>CONCATENATE("  ",VLOOKUP(D348,'[1]Fator Correção (Edu)'!A$1:AE$65536,31,0))</f>
        <v xml:space="preserve">  LUXURY</v>
      </c>
    </row>
    <row r="349" spans="1:22" ht="24.75" customHeight="1" x14ac:dyDescent="0.25">
      <c r="A349" s="2" t="e">
        <f>TRIM(C349&amp;B349&amp;#REF!)</f>
        <v>#REF!</v>
      </c>
      <c r="B349" s="39">
        <v>84818019</v>
      </c>
      <c r="C349" s="8" t="s">
        <v>24</v>
      </c>
      <c r="D349" s="21" t="s">
        <v>1200</v>
      </c>
      <c r="E349" s="21"/>
      <c r="F349" s="36" t="s">
        <v>591</v>
      </c>
      <c r="G349" s="23" t="s">
        <v>1201</v>
      </c>
      <c r="H349" s="24" t="s">
        <v>1185</v>
      </c>
      <c r="I349" s="25">
        <v>337.87256774410849</v>
      </c>
      <c r="J349" s="26">
        <v>0</v>
      </c>
      <c r="K349" s="25">
        <v>337.87256774410849</v>
      </c>
      <c r="L349" s="12">
        <v>337.87256774410849</v>
      </c>
      <c r="M349" s="13">
        <v>709.68060000000003</v>
      </c>
      <c r="N349" s="14">
        <v>734.80329324000013</v>
      </c>
      <c r="O349" s="15">
        <v>0</v>
      </c>
      <c r="P349" s="15">
        <v>0</v>
      </c>
      <c r="Q349" s="15">
        <v>0</v>
      </c>
      <c r="R349" s="15">
        <v>0</v>
      </c>
      <c r="S349" s="37">
        <v>337.87256774410849</v>
      </c>
      <c r="T349" s="37">
        <v>337.87256774410849</v>
      </c>
      <c r="U349" s="38">
        <v>337.87256774410849</v>
      </c>
      <c r="V349" s="27" t="str">
        <f>CONCATENATE("  ",VLOOKUP(D349,'[1]Fator Correção (Edu)'!A$1:AE$65536,31,0))</f>
        <v xml:space="preserve">  LUXURY</v>
      </c>
    </row>
    <row r="350" spans="1:22" ht="24.75" customHeight="1" x14ac:dyDescent="0.25">
      <c r="A350" s="2" t="e">
        <f>TRIM(C350&amp;B350&amp;#REF!)</f>
        <v>#REF!</v>
      </c>
      <c r="B350" s="39">
        <v>84818019</v>
      </c>
      <c r="C350" s="8" t="s">
        <v>24</v>
      </c>
      <c r="D350" s="21" t="s">
        <v>1202</v>
      </c>
      <c r="E350" s="21"/>
      <c r="F350" s="36" t="s">
        <v>36</v>
      </c>
      <c r="G350" s="23" t="s">
        <v>1203</v>
      </c>
      <c r="H350" s="24" t="s">
        <v>1185</v>
      </c>
      <c r="I350" s="25">
        <v>327.39589897684931</v>
      </c>
      <c r="J350" s="26">
        <v>0</v>
      </c>
      <c r="K350" s="25">
        <v>327.39589897684931</v>
      </c>
      <c r="L350" s="12">
        <v>327.39589897684931</v>
      </c>
      <c r="M350" s="13">
        <v>687.67500000000007</v>
      </c>
      <c r="N350" s="14">
        <v>712.01869500000009</v>
      </c>
      <c r="O350" s="15">
        <v>0</v>
      </c>
      <c r="P350" s="15">
        <v>0</v>
      </c>
      <c r="Q350" s="15">
        <v>0</v>
      </c>
      <c r="R350" s="15">
        <v>0</v>
      </c>
      <c r="S350" s="37">
        <v>327.39589897684931</v>
      </c>
      <c r="T350" s="37">
        <v>327.39589897684931</v>
      </c>
      <c r="U350" s="38">
        <v>327.39589897684931</v>
      </c>
      <c r="V350" s="27" t="str">
        <f>CONCATENATE("  ",VLOOKUP(D350,'[1]Fator Correção (Edu)'!A$1:AE$65536,31,0))</f>
        <v xml:space="preserve">  STANDARD</v>
      </c>
    </row>
    <row r="351" spans="1:22" ht="24.75" customHeight="1" x14ac:dyDescent="0.25">
      <c r="A351" s="2" t="e">
        <f>TRIM(C351&amp;B351&amp;#REF!)</f>
        <v>#REF!</v>
      </c>
      <c r="B351" s="39">
        <v>84818019</v>
      </c>
      <c r="C351" s="8" t="s">
        <v>24</v>
      </c>
      <c r="D351" s="21" t="s">
        <v>1204</v>
      </c>
      <c r="E351" s="21"/>
      <c r="F351" s="36" t="s">
        <v>521</v>
      </c>
      <c r="G351" s="36" t="s">
        <v>1205</v>
      </c>
      <c r="H351" s="24" t="s">
        <v>1185</v>
      </c>
      <c r="I351" s="25">
        <v>340.49173493592338</v>
      </c>
      <c r="J351" s="26">
        <v>0</v>
      </c>
      <c r="K351" s="25">
        <v>340.49173493592338</v>
      </c>
      <c r="L351" s="12">
        <v>340.49173493592338</v>
      </c>
      <c r="M351" s="13">
        <v>715.18200000000013</v>
      </c>
      <c r="N351" s="14">
        <v>740.49944280000022</v>
      </c>
      <c r="O351" s="15">
        <v>0</v>
      </c>
      <c r="P351" s="15">
        <v>0</v>
      </c>
      <c r="Q351" s="15">
        <v>0</v>
      </c>
      <c r="R351" s="15">
        <v>0</v>
      </c>
      <c r="S351" s="37">
        <v>340.49173493592338</v>
      </c>
      <c r="T351" s="37">
        <v>340.49173493592338</v>
      </c>
      <c r="U351" s="38">
        <v>340.49173493592338</v>
      </c>
      <c r="V351" s="27" t="str">
        <f>CONCATENATE("  ",VLOOKUP(D351,'[1]Fator Correção (Edu)'!A$1:AE$65536,31,0))</f>
        <v xml:space="preserve">  STANDARD</v>
      </c>
    </row>
    <row r="352" spans="1:22" ht="74.45" customHeight="1" x14ac:dyDescent="0.25">
      <c r="A352" s="2" t="e">
        <f>TRIM(C352&amp;B352&amp;#REF!)</f>
        <v>#REF!</v>
      </c>
      <c r="B352" s="8">
        <v>84819090</v>
      </c>
      <c r="C352" s="8" t="s">
        <v>24</v>
      </c>
      <c r="D352" s="21" t="s">
        <v>1206</v>
      </c>
      <c r="E352" s="21"/>
      <c r="F352" s="36" t="s">
        <v>141</v>
      </c>
      <c r="G352" s="36" t="s">
        <v>1207</v>
      </c>
      <c r="H352" s="24" t="s">
        <v>1185</v>
      </c>
      <c r="I352" s="25">
        <v>134.81129175643238</v>
      </c>
      <c r="J352" s="26">
        <v>0</v>
      </c>
      <c r="K352" s="25">
        <v>134.81129175643238</v>
      </c>
      <c r="L352" s="12">
        <v>134.81129175643238</v>
      </c>
      <c r="M352" s="13">
        <v>247.72384382760001</v>
      </c>
      <c r="N352" s="14">
        <v>256.49326789909708</v>
      </c>
      <c r="O352" s="15">
        <v>0</v>
      </c>
      <c r="P352" s="15">
        <v>0</v>
      </c>
      <c r="Q352" s="15">
        <v>0</v>
      </c>
      <c r="R352" s="15">
        <v>0</v>
      </c>
      <c r="S352" s="37">
        <v>134.81129175643238</v>
      </c>
      <c r="T352" s="37">
        <v>134.81129175643238</v>
      </c>
      <c r="U352" s="38">
        <v>134.81129175643238</v>
      </c>
      <c r="V352" s="27" t="str">
        <f>CONCATENATE("  ",VLOOKUP(D352,'[1]Fator Correção (Edu)'!A$1:AE$65536,31,0))</f>
        <v xml:space="preserve">  STANDARD</v>
      </c>
    </row>
    <row r="353" spans="1:22" ht="74.45" customHeight="1" x14ac:dyDescent="0.25">
      <c r="A353" s="2" t="e">
        <f>TRIM(C353&amp;B353&amp;#REF!)</f>
        <v>#REF!</v>
      </c>
      <c r="B353" s="8">
        <v>84819090</v>
      </c>
      <c r="C353" s="8" t="s">
        <v>24</v>
      </c>
      <c r="D353" s="21" t="s">
        <v>1208</v>
      </c>
      <c r="E353" s="21"/>
      <c r="F353" s="36" t="s">
        <v>141</v>
      </c>
      <c r="G353" s="36" t="s">
        <v>1209</v>
      </c>
      <c r="H353" s="24" t="s">
        <v>1185</v>
      </c>
      <c r="I353" s="25">
        <v>331.97734505263287</v>
      </c>
      <c r="J353" s="26">
        <v>0</v>
      </c>
      <c r="K353" s="25">
        <v>331.97734505263287</v>
      </c>
      <c r="L353" s="12">
        <v>331.97734505263287</v>
      </c>
      <c r="M353" s="13">
        <v>609.87188094479995</v>
      </c>
      <c r="N353" s="14">
        <v>631.46134553024592</v>
      </c>
      <c r="O353" s="15">
        <v>0</v>
      </c>
      <c r="P353" s="15">
        <v>0</v>
      </c>
      <c r="Q353" s="15">
        <v>0</v>
      </c>
      <c r="R353" s="15">
        <v>0</v>
      </c>
      <c r="S353" s="37">
        <v>331.97734505263287</v>
      </c>
      <c r="T353" s="37">
        <v>331.97734505263287</v>
      </c>
      <c r="U353" s="38">
        <v>331.97734505263287</v>
      </c>
      <c r="V353" s="27" t="str">
        <f>CONCATENATE("  ",VLOOKUP(D353,'[1]Fator Correção (Edu)'!A$1:AE$65536,31,0))</f>
        <v xml:space="preserve">  STANDARD</v>
      </c>
    </row>
    <row r="354" spans="1:22" ht="74.45" customHeight="1" x14ac:dyDescent="0.25">
      <c r="A354" s="2" t="e">
        <f>TRIM(C354&amp;B354&amp;#REF!)</f>
        <v>#REF!</v>
      </c>
      <c r="B354" s="8">
        <v>84819090</v>
      </c>
      <c r="C354" s="8" t="s">
        <v>24</v>
      </c>
      <c r="D354" s="21" t="s">
        <v>1210</v>
      </c>
      <c r="E354" s="21"/>
      <c r="F354" s="36" t="s">
        <v>141</v>
      </c>
      <c r="G354" s="36" t="s">
        <v>1211</v>
      </c>
      <c r="H354" s="24" t="s">
        <v>1185</v>
      </c>
      <c r="I354" s="25">
        <v>237.12208362039718</v>
      </c>
      <c r="J354" s="26">
        <v>0</v>
      </c>
      <c r="K354" s="25">
        <v>237.12208362039718</v>
      </c>
      <c r="L354" s="12">
        <v>237.12208362039718</v>
      </c>
      <c r="M354" s="13">
        <v>435.62277210342853</v>
      </c>
      <c r="N354" s="14">
        <v>451.04381823588994</v>
      </c>
      <c r="O354" s="15">
        <v>0</v>
      </c>
      <c r="P354" s="15">
        <v>0</v>
      </c>
      <c r="Q354" s="15">
        <v>0</v>
      </c>
      <c r="R354" s="15">
        <v>0</v>
      </c>
      <c r="S354" s="37">
        <v>237.12208362039718</v>
      </c>
      <c r="T354" s="37">
        <v>237.12208362039718</v>
      </c>
      <c r="U354" s="38">
        <v>237.12208362039718</v>
      </c>
      <c r="V354" s="27" t="str">
        <f>CONCATENATE("  ",VLOOKUP(D354,'[1]Fator Correção (Edu)'!A$1:AE$65536,31,0))</f>
        <v xml:space="preserve">  STANDARD</v>
      </c>
    </row>
    <row r="355" spans="1:22" ht="74.45" customHeight="1" x14ac:dyDescent="0.25">
      <c r="A355" s="2" t="e">
        <f>TRIM(C355&amp;B355&amp;#REF!)</f>
        <v>#REF!</v>
      </c>
      <c r="B355" s="8">
        <v>84819090</v>
      </c>
      <c r="C355" s="8" t="s">
        <v>24</v>
      </c>
      <c r="D355" s="21" t="s">
        <v>1212</v>
      </c>
      <c r="E355" s="21"/>
      <c r="F355" s="36" t="s">
        <v>141</v>
      </c>
      <c r="G355" s="36" t="s">
        <v>1213</v>
      </c>
      <c r="H355" s="24" t="s">
        <v>1185</v>
      </c>
      <c r="I355" s="25">
        <v>260.72607579646649</v>
      </c>
      <c r="J355" s="26">
        <v>0</v>
      </c>
      <c r="K355" s="25">
        <v>260.72607579646649</v>
      </c>
      <c r="L355" s="12">
        <v>260.72607579646649</v>
      </c>
      <c r="M355" s="13">
        <v>479.19854527920012</v>
      </c>
      <c r="N355" s="14">
        <v>496.16217378208387</v>
      </c>
      <c r="O355" s="15">
        <v>0</v>
      </c>
      <c r="P355" s="15">
        <v>0</v>
      </c>
      <c r="Q355" s="15">
        <v>0</v>
      </c>
      <c r="R355" s="15">
        <v>0</v>
      </c>
      <c r="S355" s="37">
        <v>260.72607579646649</v>
      </c>
      <c r="T355" s="37">
        <v>260.72607579646649</v>
      </c>
      <c r="U355" s="38">
        <v>260.72607579646649</v>
      </c>
      <c r="V355" s="27" t="str">
        <f>CONCATENATE("  ",VLOOKUP(D355,'[1]Fator Correção (Edu)'!A$1:AE$65536,31,0))</f>
        <v xml:space="preserve">  STANDARD</v>
      </c>
    </row>
    <row r="356" spans="1:22" ht="20.25" customHeight="1" x14ac:dyDescent="0.25">
      <c r="A356" s="2" t="e">
        <f>TRIM(C356&amp;B356&amp;#REF!)</f>
        <v>#REF!</v>
      </c>
      <c r="B356" s="8">
        <v>74122000</v>
      </c>
      <c r="C356" s="8" t="s">
        <v>24</v>
      </c>
      <c r="D356" s="21" t="s">
        <v>1214</v>
      </c>
      <c r="E356" s="21"/>
      <c r="F356" s="36" t="s">
        <v>141</v>
      </c>
      <c r="G356" s="23" t="s">
        <v>1215</v>
      </c>
      <c r="H356" s="24" t="s">
        <v>1216</v>
      </c>
      <c r="I356" s="25">
        <v>394.8004848866841</v>
      </c>
      <c r="J356" s="26">
        <v>0</v>
      </c>
      <c r="K356" s="25">
        <v>394.8004848866841</v>
      </c>
      <c r="L356" s="12">
        <v>407.63150064550132</v>
      </c>
      <c r="M356" s="13">
        <v>746.0103842961588</v>
      </c>
      <c r="N356" s="14">
        <v>772.41915190024292</v>
      </c>
      <c r="O356" s="15">
        <v>0</v>
      </c>
      <c r="P356" s="15">
        <v>3.2500000000000001E-2</v>
      </c>
      <c r="Q356" s="15">
        <v>0</v>
      </c>
      <c r="R356" s="15">
        <v>0</v>
      </c>
      <c r="S356" s="37">
        <v>407.63150064550132</v>
      </c>
      <c r="T356" s="37">
        <v>407.63150064550132</v>
      </c>
      <c r="U356" s="38">
        <v>407.63150064550132</v>
      </c>
      <c r="V356" s="27" t="str">
        <f>CONCATENATE("  ",VLOOKUP(D356,'[1]Fator Correção (Edu)'!A$1:AE$65536,31,0))</f>
        <v xml:space="preserve">  LUXURY</v>
      </c>
    </row>
    <row r="357" spans="1:22" ht="20.25" customHeight="1" x14ac:dyDescent="0.25">
      <c r="A357" s="2" t="e">
        <f>TRIM(C357&amp;B357&amp;#REF!)</f>
        <v>#REF!</v>
      </c>
      <c r="B357" s="8">
        <v>74122000</v>
      </c>
      <c r="C357" s="8" t="s">
        <v>24</v>
      </c>
      <c r="D357" s="21" t="s">
        <v>1217</v>
      </c>
      <c r="E357" s="21"/>
      <c r="F357" s="36" t="s">
        <v>36</v>
      </c>
      <c r="G357" s="23" t="s">
        <v>1218</v>
      </c>
      <c r="H357" s="24" t="s">
        <v>1216</v>
      </c>
      <c r="I357" s="25">
        <v>493.50060610835516</v>
      </c>
      <c r="J357" s="26">
        <v>0</v>
      </c>
      <c r="K357" s="25">
        <v>493.50060610835516</v>
      </c>
      <c r="L357" s="12">
        <v>509.53937580687671</v>
      </c>
      <c r="M357" s="13">
        <v>932.51298037019853</v>
      </c>
      <c r="N357" s="14">
        <v>965.52393987530365</v>
      </c>
      <c r="O357" s="15">
        <v>0</v>
      </c>
      <c r="P357" s="15">
        <v>3.2500000000000001E-2</v>
      </c>
      <c r="Q357" s="15">
        <v>0</v>
      </c>
      <c r="R357" s="15">
        <v>0</v>
      </c>
      <c r="S357" s="37">
        <v>509.53937580687671</v>
      </c>
      <c r="T357" s="37">
        <v>509.53937580687671</v>
      </c>
      <c r="U357" s="38">
        <v>509.53937580687671</v>
      </c>
      <c r="V357" s="27" t="str">
        <f>CONCATENATE("  ",VLOOKUP(D357,'[1]Fator Correção (Edu)'!A$1:AE$65536,31,0))</f>
        <v xml:space="preserve">  LUXURY</v>
      </c>
    </row>
    <row r="358" spans="1:22" ht="20.25" customHeight="1" x14ac:dyDescent="0.25">
      <c r="A358" s="2" t="e">
        <f>TRIM(C358&amp;B358&amp;#REF!)</f>
        <v>#REF!</v>
      </c>
      <c r="B358" s="8">
        <v>74122000</v>
      </c>
      <c r="C358" s="8" t="s">
        <v>24</v>
      </c>
      <c r="D358" s="21" t="s">
        <v>1219</v>
      </c>
      <c r="E358" s="21"/>
      <c r="F358" s="36" t="s">
        <v>591</v>
      </c>
      <c r="G358" s="23" t="s">
        <v>1220</v>
      </c>
      <c r="H358" s="24" t="s">
        <v>1216</v>
      </c>
      <c r="I358" s="25">
        <v>473.76058186402088</v>
      </c>
      <c r="J358" s="26">
        <v>0</v>
      </c>
      <c r="K358" s="25">
        <v>473.76058186402088</v>
      </c>
      <c r="L358" s="12">
        <v>489.15780077460158</v>
      </c>
      <c r="M358" s="13">
        <v>895.21246115539077</v>
      </c>
      <c r="N358" s="14">
        <v>926.90298228029167</v>
      </c>
      <c r="O358" s="15">
        <v>0</v>
      </c>
      <c r="P358" s="15">
        <v>3.2500000000000001E-2</v>
      </c>
      <c r="Q358" s="15">
        <v>0</v>
      </c>
      <c r="R358" s="15">
        <v>0</v>
      </c>
      <c r="S358" s="37">
        <v>489.15780077460158</v>
      </c>
      <c r="T358" s="37">
        <v>489.15780077460158</v>
      </c>
      <c r="U358" s="38">
        <v>489.15780077460158</v>
      </c>
      <c r="V358" s="27" t="str">
        <f>CONCATENATE("  ",VLOOKUP(D358,'[1]Fator Correção (Edu)'!A$1:AE$65536,31,0))</f>
        <v xml:space="preserve">  LUXURY</v>
      </c>
    </row>
    <row r="359" spans="1:22" ht="20.25" customHeight="1" x14ac:dyDescent="0.25">
      <c r="A359" s="2" t="e">
        <f>TRIM(C359&amp;B359&amp;#REF!)</f>
        <v>#REF!</v>
      </c>
      <c r="B359" s="8">
        <v>74122000</v>
      </c>
      <c r="C359" s="8" t="s">
        <v>24</v>
      </c>
      <c r="D359" s="21" t="s">
        <v>1221</v>
      </c>
      <c r="E359" s="21"/>
      <c r="F359" s="36" t="s">
        <v>521</v>
      </c>
      <c r="G359" s="23" t="s">
        <v>1222</v>
      </c>
      <c r="H359" s="24" t="s">
        <v>1216</v>
      </c>
      <c r="I359" s="25">
        <v>513.24063035268944</v>
      </c>
      <c r="J359" s="26">
        <v>0</v>
      </c>
      <c r="K359" s="25">
        <v>513.24063035268944</v>
      </c>
      <c r="L359" s="12">
        <v>529.92095083915183</v>
      </c>
      <c r="M359" s="13">
        <v>969.81349958500653</v>
      </c>
      <c r="N359" s="14">
        <v>1004.1448974703159</v>
      </c>
      <c r="O359" s="15">
        <v>0</v>
      </c>
      <c r="P359" s="15">
        <v>3.2500000000000001E-2</v>
      </c>
      <c r="Q359" s="15">
        <v>0</v>
      </c>
      <c r="R359" s="15">
        <v>0</v>
      </c>
      <c r="S359" s="37">
        <v>529.92095083915183</v>
      </c>
      <c r="T359" s="37">
        <v>529.92095083915183</v>
      </c>
      <c r="U359" s="38">
        <v>529.92095083915183</v>
      </c>
      <c r="V359" s="27" t="str">
        <f>CONCATENATE("  ",VLOOKUP(D359,'[1]Fator Correção (Edu)'!A$1:AE$65536,31,0))</f>
        <v xml:space="preserve">  LUXURY</v>
      </c>
    </row>
    <row r="360" spans="1:22" ht="17.850000000000001" customHeight="1" x14ac:dyDescent="0.25">
      <c r="A360" s="2" t="e">
        <f>TRIM(C360&amp;B360&amp;#REF!)</f>
        <v>#REF!</v>
      </c>
      <c r="B360" s="8">
        <v>83025000</v>
      </c>
      <c r="C360" s="8" t="s">
        <v>24</v>
      </c>
      <c r="D360" s="21" t="s">
        <v>1223</v>
      </c>
      <c r="E360" s="21"/>
      <c r="F360" s="36" t="s">
        <v>591</v>
      </c>
      <c r="G360" s="36" t="s">
        <v>1224</v>
      </c>
      <c r="H360" s="24" t="s">
        <v>1225</v>
      </c>
      <c r="I360" s="25">
        <v>185.98531449029966</v>
      </c>
      <c r="J360" s="26">
        <v>0</v>
      </c>
      <c r="K360" s="25">
        <v>185.98531449029966</v>
      </c>
      <c r="L360" s="12">
        <v>198.07435993216913</v>
      </c>
      <c r="M360" s="13">
        <v>349.64908610400022</v>
      </c>
      <c r="N360" s="14">
        <v>362.02666375208184</v>
      </c>
      <c r="O360" s="15">
        <v>0</v>
      </c>
      <c r="P360" s="15">
        <v>6.5000000000000002E-2</v>
      </c>
      <c r="Q360" s="15">
        <v>0</v>
      </c>
      <c r="R360" s="15">
        <v>0</v>
      </c>
      <c r="S360" s="37">
        <v>198.07435993216913</v>
      </c>
      <c r="T360" s="37">
        <v>198.07435993216913</v>
      </c>
      <c r="U360" s="38">
        <v>198.07435993216913</v>
      </c>
      <c r="V360" s="27" t="str">
        <f>CONCATENATE("  ",VLOOKUP(D360,'[1]Fator Correção (Edu)'!A$1:AE$65536,31,0))</f>
        <v xml:space="preserve">  LUXURY</v>
      </c>
    </row>
    <row r="361" spans="1:22" ht="17.850000000000001" customHeight="1" x14ac:dyDescent="0.25">
      <c r="A361" s="2" t="e">
        <f>TRIM(C361&amp;B361&amp;#REF!)</f>
        <v>#REF!</v>
      </c>
      <c r="B361" s="8">
        <v>83025000</v>
      </c>
      <c r="C361" s="8" t="s">
        <v>24</v>
      </c>
      <c r="D361" s="21" t="s">
        <v>1226</v>
      </c>
      <c r="E361" s="21"/>
      <c r="F361" s="36" t="s">
        <v>36</v>
      </c>
      <c r="G361" s="36" t="s">
        <v>1227</v>
      </c>
      <c r="H361" s="24" t="s">
        <v>1225</v>
      </c>
      <c r="I361" s="25">
        <v>182.76858735288883</v>
      </c>
      <c r="J361" s="26">
        <v>0</v>
      </c>
      <c r="K361" s="25">
        <v>182.76858735288883</v>
      </c>
      <c r="L361" s="12">
        <v>194.6485455308266</v>
      </c>
      <c r="M361" s="13">
        <v>343.6016962500002</v>
      </c>
      <c r="N361" s="14">
        <v>355.76519629725027</v>
      </c>
      <c r="O361" s="15">
        <v>0</v>
      </c>
      <c r="P361" s="15">
        <v>6.5000000000000002E-2</v>
      </c>
      <c r="Q361" s="15">
        <v>0</v>
      </c>
      <c r="R361" s="15">
        <v>0</v>
      </c>
      <c r="S361" s="37">
        <v>194.6485455308266</v>
      </c>
      <c r="T361" s="37">
        <v>194.6485455308266</v>
      </c>
      <c r="U361" s="38">
        <v>194.6485455308266</v>
      </c>
      <c r="V361" s="27" t="str">
        <f>CONCATENATE("  ",VLOOKUP(D361,'[1]Fator Correção (Edu)'!A$1:AE$65536,31,0))</f>
        <v xml:space="preserve">  STANDARD</v>
      </c>
    </row>
    <row r="362" spans="1:22" ht="17.850000000000001" customHeight="1" x14ac:dyDescent="0.25">
      <c r="A362" s="2" t="e">
        <f>TRIM(C362&amp;B362&amp;#REF!)</f>
        <v>#REF!</v>
      </c>
      <c r="B362" s="8">
        <v>83025000</v>
      </c>
      <c r="C362" s="8" t="s">
        <v>24</v>
      </c>
      <c r="D362" s="21" t="s">
        <v>1228</v>
      </c>
      <c r="E362" s="21"/>
      <c r="F362" s="36" t="s">
        <v>141</v>
      </c>
      <c r="G362" s="36" t="s">
        <v>1229</v>
      </c>
      <c r="H362" s="24" t="s">
        <v>1225</v>
      </c>
      <c r="I362" s="25">
        <v>146.21486988231106</v>
      </c>
      <c r="J362" s="26">
        <v>0</v>
      </c>
      <c r="K362" s="25">
        <v>146.21486988231106</v>
      </c>
      <c r="L362" s="12">
        <v>155.71883642466128</v>
      </c>
      <c r="M362" s="13">
        <v>274.88135700000015</v>
      </c>
      <c r="N362" s="14">
        <v>284.61215703780016</v>
      </c>
      <c r="O362" s="15">
        <v>0</v>
      </c>
      <c r="P362" s="15">
        <v>6.5000000000000002E-2</v>
      </c>
      <c r="Q362" s="15">
        <v>0</v>
      </c>
      <c r="R362" s="15">
        <v>0</v>
      </c>
      <c r="S362" s="37">
        <v>155.71883642466128</v>
      </c>
      <c r="T362" s="37">
        <v>155.71883642466128</v>
      </c>
      <c r="U362" s="38">
        <v>155.71883642466128</v>
      </c>
      <c r="V362" s="27" t="str">
        <f>CONCATENATE("  ",VLOOKUP(D362,'[1]Fator Correção (Edu)'!A$1:AE$65536,31,0))</f>
        <v xml:space="preserve">  STANDARD</v>
      </c>
    </row>
    <row r="363" spans="1:22" ht="17.850000000000001" customHeight="1" x14ac:dyDescent="0.25">
      <c r="A363" s="2" t="e">
        <f>TRIM(C363&amp;B363&amp;#REF!)</f>
        <v>#REF!</v>
      </c>
      <c r="B363" s="8">
        <v>83025000</v>
      </c>
      <c r="C363" s="8" t="s">
        <v>24</v>
      </c>
      <c r="D363" s="21" t="s">
        <v>1230</v>
      </c>
      <c r="E363" s="21"/>
      <c r="F363" s="36" t="s">
        <v>521</v>
      </c>
      <c r="G363" s="36" t="s">
        <v>1231</v>
      </c>
      <c r="H363" s="24" t="s">
        <v>1225</v>
      </c>
      <c r="I363" s="25">
        <v>190.0793308470044</v>
      </c>
      <c r="J363" s="26">
        <v>0</v>
      </c>
      <c r="K363" s="25">
        <v>190.0793308470044</v>
      </c>
      <c r="L363" s="12">
        <v>202.43448735205968</v>
      </c>
      <c r="M363" s="13">
        <v>357.34576410000022</v>
      </c>
      <c r="N363" s="14">
        <v>369.99580414914027</v>
      </c>
      <c r="O363" s="15">
        <v>0</v>
      </c>
      <c r="P363" s="15">
        <v>6.5000000000000002E-2</v>
      </c>
      <c r="Q363" s="15">
        <v>0</v>
      </c>
      <c r="R363" s="15">
        <v>0</v>
      </c>
      <c r="S363" s="37">
        <v>202.43448735205968</v>
      </c>
      <c r="T363" s="37">
        <v>202.43448735205968</v>
      </c>
      <c r="U363" s="38">
        <v>202.43448735205968</v>
      </c>
      <c r="V363" s="27" t="str">
        <f>CONCATENATE("  ",VLOOKUP(D363,'[1]Fator Correção (Edu)'!A$1:AE$65536,31,0))</f>
        <v xml:space="preserve">  STANDARD</v>
      </c>
    </row>
    <row r="364" spans="1:22" ht="17.850000000000001" customHeight="1" x14ac:dyDescent="0.25">
      <c r="A364" s="2" t="e">
        <f>TRIM(C364&amp;B364&amp;#REF!)</f>
        <v>#REF!</v>
      </c>
      <c r="B364" s="8">
        <v>83025000</v>
      </c>
      <c r="C364" s="8" t="s">
        <v>24</v>
      </c>
      <c r="D364" s="21" t="s">
        <v>1232</v>
      </c>
      <c r="E364" s="21"/>
      <c r="F364" s="36" t="s">
        <v>591</v>
      </c>
      <c r="G364" s="36" t="s">
        <v>1233</v>
      </c>
      <c r="H364" s="24" t="s">
        <v>1225</v>
      </c>
      <c r="I364" s="25">
        <v>199.88348046125</v>
      </c>
      <c r="J364" s="26">
        <v>0</v>
      </c>
      <c r="K364" s="25">
        <v>199.88348046125</v>
      </c>
      <c r="L364" s="12">
        <v>212.87590669123125</v>
      </c>
      <c r="M364" s="13">
        <v>375.63705352799997</v>
      </c>
      <c r="N364" s="14">
        <v>388.93460522289121</v>
      </c>
      <c r="O364" s="15">
        <v>0</v>
      </c>
      <c r="P364" s="15">
        <v>6.5000000000000002E-2</v>
      </c>
      <c r="Q364" s="15">
        <v>0</v>
      </c>
      <c r="R364" s="15">
        <v>0</v>
      </c>
      <c r="S364" s="37">
        <v>212.87590669123125</v>
      </c>
      <c r="T364" s="37">
        <v>212.87590669123125</v>
      </c>
      <c r="U364" s="38">
        <v>212.87590669123125</v>
      </c>
      <c r="V364" s="27" t="str">
        <f>CONCATENATE("  ",VLOOKUP(D364,'[1]Fator Correção (Edu)'!A$1:AE$65536,31,0))</f>
        <v xml:space="preserve">  LUXURY</v>
      </c>
    </row>
    <row r="365" spans="1:22" ht="17.850000000000001" customHeight="1" x14ac:dyDescent="0.25">
      <c r="A365" s="2" t="e">
        <f>TRIM(C365&amp;B365&amp;#REF!)</f>
        <v>#REF!</v>
      </c>
      <c r="B365" s="8">
        <v>83025000</v>
      </c>
      <c r="C365" s="8" t="s">
        <v>24</v>
      </c>
      <c r="D365" s="21" t="s">
        <v>1234</v>
      </c>
      <c r="E365" s="21"/>
      <c r="F365" s="36" t="s">
        <v>36</v>
      </c>
      <c r="G365" s="36" t="s">
        <v>1235</v>
      </c>
      <c r="H365" s="24" t="s">
        <v>1225</v>
      </c>
      <c r="I365" s="25">
        <v>196.42637623943591</v>
      </c>
      <c r="J365" s="26">
        <v>0</v>
      </c>
      <c r="K365" s="25">
        <v>196.42637623943591</v>
      </c>
      <c r="L365" s="12">
        <v>209.19409069499923</v>
      </c>
      <c r="M365" s="13">
        <v>369.14018624999994</v>
      </c>
      <c r="N365" s="14">
        <v>382.20774884324999</v>
      </c>
      <c r="O365" s="15">
        <v>0</v>
      </c>
      <c r="P365" s="15">
        <v>6.5000000000000002E-2</v>
      </c>
      <c r="Q365" s="15">
        <v>0</v>
      </c>
      <c r="R365" s="15">
        <v>0</v>
      </c>
      <c r="S365" s="37">
        <v>209.19409069499923</v>
      </c>
      <c r="T365" s="37">
        <v>209.19409069499923</v>
      </c>
      <c r="U365" s="38">
        <v>209.19409069499923</v>
      </c>
      <c r="V365" s="27" t="str">
        <f>CONCATENATE("  ",VLOOKUP(D365,'[1]Fator Correção (Edu)'!A$1:AE$65536,31,0))</f>
        <v xml:space="preserve">  STANDARD</v>
      </c>
    </row>
    <row r="366" spans="1:22" ht="17.850000000000001" customHeight="1" x14ac:dyDescent="0.25">
      <c r="A366" s="2" t="e">
        <f>TRIM(C366&amp;B366&amp;#REF!)</f>
        <v>#REF!</v>
      </c>
      <c r="B366" s="8">
        <v>83025000</v>
      </c>
      <c r="C366" s="8" t="s">
        <v>24</v>
      </c>
      <c r="D366" s="21" t="s">
        <v>1236</v>
      </c>
      <c r="E366" s="21"/>
      <c r="F366" s="36" t="s">
        <v>141</v>
      </c>
      <c r="G366" s="36" t="s">
        <v>1237</v>
      </c>
      <c r="H366" s="24" t="s">
        <v>1225</v>
      </c>
      <c r="I366" s="25">
        <v>157.14110099154874</v>
      </c>
      <c r="J366" s="26">
        <v>0</v>
      </c>
      <c r="K366" s="25">
        <v>157.14110099154874</v>
      </c>
      <c r="L366" s="12">
        <v>167.35527255599942</v>
      </c>
      <c r="M366" s="13">
        <v>295.31214899999998</v>
      </c>
      <c r="N366" s="14">
        <v>305.76619907460002</v>
      </c>
      <c r="O366" s="15">
        <v>0</v>
      </c>
      <c r="P366" s="15">
        <v>6.5000000000000002E-2</v>
      </c>
      <c r="Q366" s="15">
        <v>0</v>
      </c>
      <c r="R366" s="15">
        <v>0</v>
      </c>
      <c r="S366" s="37">
        <v>167.35527255599942</v>
      </c>
      <c r="T366" s="37">
        <v>167.35527255599942</v>
      </c>
      <c r="U366" s="38">
        <v>167.35527255599942</v>
      </c>
      <c r="V366" s="27" t="str">
        <f>CONCATENATE("  ",VLOOKUP(D366,'[1]Fator Correção (Edu)'!A$1:AE$65536,31,0))</f>
        <v xml:space="preserve">  STANDARD</v>
      </c>
    </row>
    <row r="367" spans="1:22" ht="17.850000000000001" customHeight="1" x14ac:dyDescent="0.25">
      <c r="A367" s="2" t="e">
        <f>TRIM(C367&amp;B367&amp;#REF!)</f>
        <v>#REF!</v>
      </c>
      <c r="B367" s="8">
        <v>83025000</v>
      </c>
      <c r="C367" s="8" t="s">
        <v>24</v>
      </c>
      <c r="D367" s="21" t="s">
        <v>1238</v>
      </c>
      <c r="E367" s="21"/>
      <c r="F367" s="36" t="s">
        <v>521</v>
      </c>
      <c r="G367" s="36" t="s">
        <v>1239</v>
      </c>
      <c r="H367" s="24" t="s">
        <v>1225</v>
      </c>
      <c r="I367" s="25">
        <v>204.28343128901338</v>
      </c>
      <c r="J367" s="26">
        <v>0</v>
      </c>
      <c r="K367" s="25">
        <v>204.28343128901338</v>
      </c>
      <c r="L367" s="12">
        <v>217.56185432279926</v>
      </c>
      <c r="M367" s="13">
        <v>383.9057937</v>
      </c>
      <c r="N367" s="14">
        <v>397.49605879698004</v>
      </c>
      <c r="O367" s="15">
        <v>0</v>
      </c>
      <c r="P367" s="15">
        <v>6.5000000000000002E-2</v>
      </c>
      <c r="Q367" s="15">
        <v>0</v>
      </c>
      <c r="R367" s="15">
        <v>0</v>
      </c>
      <c r="S367" s="37">
        <v>217.56185432279926</v>
      </c>
      <c r="T367" s="37">
        <v>217.56185432279926</v>
      </c>
      <c r="U367" s="38">
        <v>217.56185432279926</v>
      </c>
      <c r="V367" s="27" t="str">
        <f>CONCATENATE("  ",VLOOKUP(D367,'[1]Fator Correção (Edu)'!A$1:AE$65536,31,0))</f>
        <v xml:space="preserve">  STANDARD</v>
      </c>
    </row>
    <row r="368" spans="1:22" ht="17.850000000000001" customHeight="1" x14ac:dyDescent="0.25">
      <c r="A368" s="2" t="e">
        <f>TRIM(C368&amp;B368&amp;#REF!)</f>
        <v>#REF!</v>
      </c>
      <c r="B368" s="8">
        <v>83025000</v>
      </c>
      <c r="C368" s="8" t="s">
        <v>24</v>
      </c>
      <c r="D368" s="21" t="s">
        <v>1240</v>
      </c>
      <c r="E368" s="21"/>
      <c r="F368" s="36" t="s">
        <v>591</v>
      </c>
      <c r="G368" s="36" t="s">
        <v>1241</v>
      </c>
      <c r="H368" s="24" t="s">
        <v>1225</v>
      </c>
      <c r="I368" s="25">
        <v>59.699138787381067</v>
      </c>
      <c r="J368" s="26">
        <v>0</v>
      </c>
      <c r="K368" s="25">
        <v>59.699138787381067</v>
      </c>
      <c r="L368" s="12">
        <v>63.579582808560836</v>
      </c>
      <c r="M368" s="13">
        <v>112.23438092027644</v>
      </c>
      <c r="N368" s="14">
        <v>116.20747800485424</v>
      </c>
      <c r="O368" s="15">
        <v>0</v>
      </c>
      <c r="P368" s="15">
        <v>6.5000000000000002E-2</v>
      </c>
      <c r="Q368" s="15">
        <v>0</v>
      </c>
      <c r="R368" s="15">
        <v>0</v>
      </c>
      <c r="S368" s="37">
        <v>63.579582808560836</v>
      </c>
      <c r="T368" s="37">
        <v>63.579582808560836</v>
      </c>
      <c r="U368" s="38">
        <v>63.579582808560836</v>
      </c>
      <c r="V368" s="27" t="str">
        <f>CONCATENATE("  ",VLOOKUP(D368,'[1]Fator Correção (Edu)'!A$1:AE$65536,31,0))</f>
        <v xml:space="preserve">  LUXURY</v>
      </c>
    </row>
    <row r="369" spans="1:22" ht="17.850000000000001" customHeight="1" x14ac:dyDescent="0.25">
      <c r="A369" s="2" t="e">
        <f>TRIM(C369&amp;B369&amp;#REF!)</f>
        <v>#REF!</v>
      </c>
      <c r="B369" s="8">
        <v>83025000</v>
      </c>
      <c r="C369" s="8" t="s">
        <v>24</v>
      </c>
      <c r="D369" s="21" t="s">
        <v>1242</v>
      </c>
      <c r="E369" s="21"/>
      <c r="F369" s="36" t="s">
        <v>36</v>
      </c>
      <c r="G369" s="36" t="s">
        <v>1243</v>
      </c>
      <c r="H369" s="24" t="s">
        <v>1225</v>
      </c>
      <c r="I369" s="25">
        <v>58.666606512756552</v>
      </c>
      <c r="J369" s="26">
        <v>0</v>
      </c>
      <c r="K369" s="25">
        <v>58.666606512756552</v>
      </c>
      <c r="L369" s="12">
        <v>62.479935936085731</v>
      </c>
      <c r="M369" s="13">
        <v>110.29322024398235</v>
      </c>
      <c r="N369" s="14">
        <v>114.19760024061934</v>
      </c>
      <c r="O369" s="15">
        <v>0</v>
      </c>
      <c r="P369" s="15">
        <v>6.5000000000000002E-2</v>
      </c>
      <c r="Q369" s="15">
        <v>0</v>
      </c>
      <c r="R369" s="15">
        <v>0</v>
      </c>
      <c r="S369" s="37">
        <v>62.479935936085731</v>
      </c>
      <c r="T369" s="37">
        <v>62.479935936085731</v>
      </c>
      <c r="U369" s="38">
        <v>62.479935936085731</v>
      </c>
      <c r="V369" s="27" t="str">
        <f>CONCATENATE("  ",VLOOKUP(D369,'[1]Fator Correção (Edu)'!A$1:AE$65536,31,0))</f>
        <v xml:space="preserve">  STANDARD</v>
      </c>
    </row>
    <row r="370" spans="1:22" ht="17.850000000000001" customHeight="1" x14ac:dyDescent="0.25">
      <c r="A370" s="2" t="e">
        <f>TRIM(C370&amp;B370&amp;#REF!)</f>
        <v>#REF!</v>
      </c>
      <c r="B370" s="8">
        <v>83025000</v>
      </c>
      <c r="C370" s="8" t="s">
        <v>24</v>
      </c>
      <c r="D370" s="21" t="s">
        <v>1244</v>
      </c>
      <c r="E370" s="21"/>
      <c r="F370" s="36" t="s">
        <v>141</v>
      </c>
      <c r="G370" s="36" t="s">
        <v>1245</v>
      </c>
      <c r="H370" s="24" t="s">
        <v>1225</v>
      </c>
      <c r="I370" s="25">
        <v>46.933285210205241</v>
      </c>
      <c r="J370" s="26">
        <v>0</v>
      </c>
      <c r="K370" s="25">
        <v>46.933285210205241</v>
      </c>
      <c r="L370" s="12">
        <v>49.983948748868585</v>
      </c>
      <c r="M370" s="13">
        <v>88.23457619518588</v>
      </c>
      <c r="N370" s="14">
        <v>91.358080192495464</v>
      </c>
      <c r="O370" s="15">
        <v>0</v>
      </c>
      <c r="P370" s="15">
        <v>6.5000000000000002E-2</v>
      </c>
      <c r="Q370" s="15">
        <v>0</v>
      </c>
      <c r="R370" s="15">
        <v>0</v>
      </c>
      <c r="S370" s="37">
        <v>49.983948748868585</v>
      </c>
      <c r="T370" s="37">
        <v>49.983948748868585</v>
      </c>
      <c r="U370" s="38">
        <v>49.983948748868585</v>
      </c>
      <c r="V370" s="27" t="str">
        <f>CONCATENATE("  ",VLOOKUP(D370,'[1]Fator Correção (Edu)'!A$1:AE$65536,31,0))</f>
        <v xml:space="preserve">  STANDARD</v>
      </c>
    </row>
    <row r="371" spans="1:22" ht="17.850000000000001" customHeight="1" x14ac:dyDescent="0.25">
      <c r="A371" s="2" t="e">
        <f>TRIM(C371&amp;B371&amp;#REF!)</f>
        <v>#REF!</v>
      </c>
      <c r="B371" s="8">
        <v>83025000</v>
      </c>
      <c r="C371" s="8" t="s">
        <v>24</v>
      </c>
      <c r="D371" s="21" t="s">
        <v>1246</v>
      </c>
      <c r="E371" s="21"/>
      <c r="F371" s="36" t="s">
        <v>521</v>
      </c>
      <c r="G371" s="36" t="s">
        <v>1247</v>
      </c>
      <c r="H371" s="24" t="s">
        <v>1225</v>
      </c>
      <c r="I371" s="25">
        <v>61.013270773266818</v>
      </c>
      <c r="J371" s="26">
        <v>0</v>
      </c>
      <c r="K371" s="25">
        <v>61.013270773266818</v>
      </c>
      <c r="L371" s="12">
        <v>64.979133373529166</v>
      </c>
      <c r="M371" s="13">
        <v>114.70494905374164</v>
      </c>
      <c r="N371" s="14">
        <v>118.76550425024411</v>
      </c>
      <c r="O371" s="15">
        <v>0</v>
      </c>
      <c r="P371" s="15">
        <v>6.5000000000000002E-2</v>
      </c>
      <c r="Q371" s="15">
        <v>0</v>
      </c>
      <c r="R371" s="15">
        <v>0</v>
      </c>
      <c r="S371" s="37">
        <v>64.979133373529166</v>
      </c>
      <c r="T371" s="37">
        <v>64.979133373529166</v>
      </c>
      <c r="U371" s="38">
        <v>64.979133373529166</v>
      </c>
      <c r="V371" s="27" t="str">
        <f>CONCATENATE("  ",VLOOKUP(D371,'[1]Fator Correção (Edu)'!A$1:AE$65536,31,0))</f>
        <v xml:space="preserve">  STANDARD</v>
      </c>
    </row>
    <row r="372" spans="1:22" ht="17.850000000000001" customHeight="1" x14ac:dyDescent="0.25">
      <c r="A372" s="2" t="e">
        <f>TRIM(C372&amp;B372&amp;#REF!)</f>
        <v>#REF!</v>
      </c>
      <c r="B372" s="8">
        <v>83025000</v>
      </c>
      <c r="C372" s="8" t="s">
        <v>24</v>
      </c>
      <c r="D372" s="21" t="s">
        <v>1248</v>
      </c>
      <c r="E372" s="21"/>
      <c r="F372" s="36" t="s">
        <v>591</v>
      </c>
      <c r="G372" s="36" t="s">
        <v>1249</v>
      </c>
      <c r="H372" s="24" t="s">
        <v>1225</v>
      </c>
      <c r="I372" s="25">
        <v>123.76939093355375</v>
      </c>
      <c r="J372" s="26">
        <v>0</v>
      </c>
      <c r="K372" s="25">
        <v>123.76939093355375</v>
      </c>
      <c r="L372" s="12">
        <v>131.81440134423474</v>
      </c>
      <c r="M372" s="13">
        <v>232.66361689200005</v>
      </c>
      <c r="N372" s="14">
        <v>240.89990892997687</v>
      </c>
      <c r="O372" s="15">
        <v>0</v>
      </c>
      <c r="P372" s="15">
        <v>6.5000000000000002E-2</v>
      </c>
      <c r="Q372" s="15">
        <v>0</v>
      </c>
      <c r="R372" s="15">
        <v>0</v>
      </c>
      <c r="S372" s="37">
        <v>131.81440134423474</v>
      </c>
      <c r="T372" s="37">
        <v>131.81440134423474</v>
      </c>
      <c r="U372" s="38">
        <v>131.81440134423474</v>
      </c>
      <c r="V372" s="27" t="str">
        <f>CONCATENATE("  ",VLOOKUP(D372,'[1]Fator Correção (Edu)'!A$1:AE$65536,31,0))</f>
        <v xml:space="preserve">  LUXURY</v>
      </c>
    </row>
    <row r="373" spans="1:22" ht="17.850000000000001" customHeight="1" x14ac:dyDescent="0.25">
      <c r="A373" s="2" t="e">
        <f>TRIM(C373&amp;B373&amp;#REF!)</f>
        <v>#REF!</v>
      </c>
      <c r="B373" s="8">
        <v>83025000</v>
      </c>
      <c r="C373" s="8" t="s">
        <v>24</v>
      </c>
      <c r="D373" s="21" t="s">
        <v>1250</v>
      </c>
      <c r="E373" s="21"/>
      <c r="F373" s="36" t="s">
        <v>36</v>
      </c>
      <c r="G373" s="36" t="s">
        <v>1251</v>
      </c>
      <c r="H373" s="24" t="s">
        <v>1225</v>
      </c>
      <c r="I373" s="25">
        <v>121.6287253670929</v>
      </c>
      <c r="J373" s="26">
        <v>0</v>
      </c>
      <c r="K373" s="25">
        <v>121.6287253670929</v>
      </c>
      <c r="L373" s="12">
        <v>129.53459251595393</v>
      </c>
      <c r="M373" s="13">
        <v>228.63956062500006</v>
      </c>
      <c r="N373" s="14">
        <v>236.73340107112509</v>
      </c>
      <c r="O373" s="15">
        <v>0</v>
      </c>
      <c r="P373" s="15">
        <v>6.5000000000000002E-2</v>
      </c>
      <c r="Q373" s="15">
        <v>0</v>
      </c>
      <c r="R373" s="15">
        <v>0</v>
      </c>
      <c r="S373" s="37">
        <v>129.53459251595393</v>
      </c>
      <c r="T373" s="37">
        <v>129.53459251595393</v>
      </c>
      <c r="U373" s="38">
        <v>129.53459251595393</v>
      </c>
      <c r="V373" s="27" t="str">
        <f>CONCATENATE("  ",VLOOKUP(D373,'[1]Fator Correção (Edu)'!A$1:AE$65536,31,0))</f>
        <v xml:space="preserve">  STANDARD</v>
      </c>
    </row>
    <row r="374" spans="1:22" ht="17.850000000000001" customHeight="1" x14ac:dyDescent="0.25">
      <c r="A374" s="2" t="e">
        <f>TRIM(C374&amp;B374&amp;#REF!)</f>
        <v>#REF!</v>
      </c>
      <c r="B374" s="8">
        <v>83025000</v>
      </c>
      <c r="C374" s="8" t="s">
        <v>24</v>
      </c>
      <c r="D374" s="21" t="s">
        <v>1252</v>
      </c>
      <c r="E374" s="21"/>
      <c r="F374" s="36" t="s">
        <v>141</v>
      </c>
      <c r="G374" s="36" t="s">
        <v>1253</v>
      </c>
      <c r="H374" s="24" t="s">
        <v>1225</v>
      </c>
      <c r="I374" s="25">
        <v>97.302980293674324</v>
      </c>
      <c r="J374" s="26">
        <v>0</v>
      </c>
      <c r="K374" s="25">
        <v>97.302980293674324</v>
      </c>
      <c r="L374" s="12">
        <v>103.62767401276315</v>
      </c>
      <c r="M374" s="13">
        <v>182.91164850000004</v>
      </c>
      <c r="N374" s="14">
        <v>189.38672085690007</v>
      </c>
      <c r="O374" s="15">
        <v>0</v>
      </c>
      <c r="P374" s="15">
        <v>6.5000000000000002E-2</v>
      </c>
      <c r="Q374" s="15">
        <v>0</v>
      </c>
      <c r="R374" s="15">
        <v>0</v>
      </c>
      <c r="S374" s="37">
        <v>103.62767401276315</v>
      </c>
      <c r="T374" s="37">
        <v>103.62767401276315</v>
      </c>
      <c r="U374" s="38">
        <v>103.62767401276315</v>
      </c>
      <c r="V374" s="27" t="str">
        <f>CONCATENATE("  ",VLOOKUP(D374,'[1]Fator Correção (Edu)'!A$1:AE$65536,31,0))</f>
        <v xml:space="preserve">  STANDARD</v>
      </c>
    </row>
    <row r="375" spans="1:22" ht="17.850000000000001" customHeight="1" x14ac:dyDescent="0.25">
      <c r="A375" s="2" t="e">
        <f>TRIM(C375&amp;B375&amp;#REF!)</f>
        <v>#REF!</v>
      </c>
      <c r="B375" s="8">
        <v>83025000</v>
      </c>
      <c r="C375" s="8" t="s">
        <v>24</v>
      </c>
      <c r="D375" s="21" t="s">
        <v>1254</v>
      </c>
      <c r="E375" s="21"/>
      <c r="F375" s="36" t="s">
        <v>521</v>
      </c>
      <c r="G375" s="36" t="s">
        <v>1255</v>
      </c>
      <c r="H375" s="24" t="s">
        <v>1225</v>
      </c>
      <c r="I375" s="25">
        <v>126.49387438177662</v>
      </c>
      <c r="J375" s="26">
        <v>0</v>
      </c>
      <c r="K375" s="25">
        <v>126.49387438177662</v>
      </c>
      <c r="L375" s="12">
        <v>134.71597621659211</v>
      </c>
      <c r="M375" s="13">
        <v>237.78514305000007</v>
      </c>
      <c r="N375" s="14">
        <v>246.2027371139701</v>
      </c>
      <c r="O375" s="15">
        <v>0</v>
      </c>
      <c r="P375" s="15">
        <v>6.5000000000000002E-2</v>
      </c>
      <c r="Q375" s="15">
        <v>0</v>
      </c>
      <c r="R375" s="15">
        <v>0</v>
      </c>
      <c r="S375" s="37">
        <v>134.71597621659211</v>
      </c>
      <c r="T375" s="37">
        <v>134.71597621659211</v>
      </c>
      <c r="U375" s="38">
        <v>134.71597621659211</v>
      </c>
      <c r="V375" s="27" t="str">
        <f>CONCATENATE("  ",VLOOKUP(D375,'[1]Fator Correção (Edu)'!A$1:AE$65536,31,0))</f>
        <v xml:space="preserve">  STANDARD</v>
      </c>
    </row>
    <row r="376" spans="1:22" ht="17.850000000000001" customHeight="1" x14ac:dyDescent="0.25">
      <c r="A376" s="2" t="e">
        <f>TRIM(C376&amp;B376&amp;#REF!)</f>
        <v>#REF!</v>
      </c>
      <c r="B376" s="8">
        <v>74182000</v>
      </c>
      <c r="C376" s="8" t="s">
        <v>24</v>
      </c>
      <c r="D376" s="21" t="s">
        <v>1256</v>
      </c>
      <c r="E376" s="21"/>
      <c r="F376" s="36" t="s">
        <v>591</v>
      </c>
      <c r="G376" s="36" t="s">
        <v>1257</v>
      </c>
      <c r="H376" s="24" t="s">
        <v>1225</v>
      </c>
      <c r="I376" s="25">
        <v>97.910809441630136</v>
      </c>
      <c r="J376" s="26">
        <v>0</v>
      </c>
      <c r="K376" s="25">
        <v>97.910809441630136</v>
      </c>
      <c r="L376" s="12">
        <v>104.27501205533609</v>
      </c>
      <c r="M376" s="13">
        <v>209.39725520280007</v>
      </c>
      <c r="N376" s="14">
        <v>216.80991803697921</v>
      </c>
      <c r="O376" s="15">
        <v>0</v>
      </c>
      <c r="P376" s="15">
        <v>6.5000000000000002E-2</v>
      </c>
      <c r="Q376" s="15">
        <v>0</v>
      </c>
      <c r="R376" s="15">
        <v>0</v>
      </c>
      <c r="S376" s="37">
        <v>104.27501205533609</v>
      </c>
      <c r="T376" s="37">
        <v>104.27501205533609</v>
      </c>
      <c r="U376" s="38">
        <v>104.27501205533609</v>
      </c>
      <c r="V376" s="27" t="str">
        <f>CONCATENATE("  ",VLOOKUP(D376,'[1]Fator Correção (Edu)'!A$1:AE$65536,31,0))</f>
        <v xml:space="preserve">  LUXURY</v>
      </c>
    </row>
    <row r="377" spans="1:22" ht="17.850000000000001" customHeight="1" x14ac:dyDescent="0.25">
      <c r="A377" s="2" t="e">
        <f>TRIM(C377&amp;B377&amp;#REF!)</f>
        <v>#REF!</v>
      </c>
      <c r="B377" s="8">
        <v>74182000</v>
      </c>
      <c r="C377" s="8" t="s">
        <v>24</v>
      </c>
      <c r="D377" s="21" t="s">
        <v>1258</v>
      </c>
      <c r="E377" s="21"/>
      <c r="F377" s="36" t="s">
        <v>36</v>
      </c>
      <c r="G377" s="36" t="s">
        <v>1259</v>
      </c>
      <c r="H377" s="24" t="s">
        <v>1225</v>
      </c>
      <c r="I377" s="25">
        <v>96.217383492167983</v>
      </c>
      <c r="J377" s="26">
        <v>0</v>
      </c>
      <c r="K377" s="25">
        <v>96.217383492167983</v>
      </c>
      <c r="L377" s="12">
        <v>102.4715134191589</v>
      </c>
      <c r="M377" s="13">
        <v>205.77560456250006</v>
      </c>
      <c r="N377" s="14">
        <v>213.06006096401259</v>
      </c>
      <c r="O377" s="15">
        <v>0</v>
      </c>
      <c r="P377" s="15">
        <v>6.5000000000000002E-2</v>
      </c>
      <c r="Q377" s="15">
        <v>0</v>
      </c>
      <c r="R377" s="15">
        <v>0</v>
      </c>
      <c r="S377" s="37">
        <v>102.4715134191589</v>
      </c>
      <c r="T377" s="37">
        <v>102.4715134191589</v>
      </c>
      <c r="U377" s="38">
        <v>102.4715134191589</v>
      </c>
      <c r="V377" s="27" t="str">
        <f>CONCATENATE("  ",VLOOKUP(D377,'[1]Fator Correção (Edu)'!A$1:AE$65536,31,0))</f>
        <v xml:space="preserve">  STANDARD</v>
      </c>
    </row>
    <row r="378" spans="1:22" ht="17.850000000000001" customHeight="1" x14ac:dyDescent="0.25">
      <c r="A378" s="2" t="e">
        <f>TRIM(C378&amp;B378&amp;#REF!)</f>
        <v>#REF!</v>
      </c>
      <c r="B378" s="8">
        <v>74182000</v>
      </c>
      <c r="C378" s="8" t="s">
        <v>24</v>
      </c>
      <c r="D378" s="21" t="s">
        <v>1260</v>
      </c>
      <c r="E378" s="21"/>
      <c r="F378" s="36" t="s">
        <v>141</v>
      </c>
      <c r="G378" s="36" t="s">
        <v>1261</v>
      </c>
      <c r="H378" s="24" t="s">
        <v>1225</v>
      </c>
      <c r="I378" s="25">
        <v>76.973906793734386</v>
      </c>
      <c r="J378" s="26">
        <v>0</v>
      </c>
      <c r="K378" s="25">
        <v>76.973906793734386</v>
      </c>
      <c r="L378" s="12">
        <v>81.97721073532712</v>
      </c>
      <c r="M378" s="13">
        <v>164.62048365000004</v>
      </c>
      <c r="N378" s="14">
        <v>170.44804877121007</v>
      </c>
      <c r="O378" s="15">
        <v>0</v>
      </c>
      <c r="P378" s="15">
        <v>6.5000000000000002E-2</v>
      </c>
      <c r="Q378" s="15">
        <v>0</v>
      </c>
      <c r="R378" s="15">
        <v>0</v>
      </c>
      <c r="S378" s="37">
        <v>81.97721073532712</v>
      </c>
      <c r="T378" s="37">
        <v>81.97721073532712</v>
      </c>
      <c r="U378" s="38">
        <v>81.97721073532712</v>
      </c>
      <c r="V378" s="27" t="str">
        <f>CONCATENATE("  ",VLOOKUP(D378,'[1]Fator Correção (Edu)'!A$1:AE$65536,31,0))</f>
        <v xml:space="preserve">  STANDARD</v>
      </c>
    </row>
    <row r="379" spans="1:22" ht="17.850000000000001" customHeight="1" x14ac:dyDescent="0.25">
      <c r="A379" s="2" t="e">
        <f>TRIM(C379&amp;B379&amp;#REF!)</f>
        <v>#REF!</v>
      </c>
      <c r="B379" s="8">
        <v>74182000</v>
      </c>
      <c r="C379" s="8" t="s">
        <v>24</v>
      </c>
      <c r="D379" s="21" t="s">
        <v>1262</v>
      </c>
      <c r="E379" s="21"/>
      <c r="F379" s="36" t="s">
        <v>521</v>
      </c>
      <c r="G379" s="36" t="s">
        <v>1263</v>
      </c>
      <c r="H379" s="24" t="s">
        <v>1225</v>
      </c>
      <c r="I379" s="25">
        <v>100.06607883185471</v>
      </c>
      <c r="J379" s="26">
        <v>0</v>
      </c>
      <c r="K379" s="25">
        <v>100.06607883185471</v>
      </c>
      <c r="L379" s="12">
        <v>106.57037395592526</v>
      </c>
      <c r="M379" s="13">
        <v>214.00662874500006</v>
      </c>
      <c r="N379" s="14">
        <v>221.58246340257307</v>
      </c>
      <c r="O379" s="15">
        <v>0</v>
      </c>
      <c r="P379" s="15">
        <v>6.5000000000000002E-2</v>
      </c>
      <c r="Q379" s="15">
        <v>0</v>
      </c>
      <c r="R379" s="15">
        <v>0</v>
      </c>
      <c r="S379" s="37">
        <v>106.57037395592526</v>
      </c>
      <c r="T379" s="37">
        <v>106.57037395592526</v>
      </c>
      <c r="U379" s="38">
        <v>106.57037395592526</v>
      </c>
      <c r="V379" s="27" t="str">
        <f>CONCATENATE("  ",VLOOKUP(D379,'[1]Fator Correção (Edu)'!A$1:AE$65536,31,0))</f>
        <v xml:space="preserve">  STANDARD</v>
      </c>
    </row>
    <row r="380" spans="1:22" ht="24.75" customHeight="1" x14ac:dyDescent="0.25">
      <c r="A380" s="2" t="e">
        <f>TRIM(C380&amp;B380&amp;#REF!)</f>
        <v>#REF!</v>
      </c>
      <c r="B380" s="8">
        <v>83025000</v>
      </c>
      <c r="C380" s="8" t="s">
        <v>24</v>
      </c>
      <c r="D380" s="21" t="s">
        <v>1264</v>
      </c>
      <c r="E380" s="21"/>
      <c r="F380" s="36" t="s">
        <v>591</v>
      </c>
      <c r="G380" s="36" t="s">
        <v>1265</v>
      </c>
      <c r="H380" s="24" t="s">
        <v>1266</v>
      </c>
      <c r="I380" s="25">
        <v>206.74099341337924</v>
      </c>
      <c r="J380" s="26">
        <v>0</v>
      </c>
      <c r="K380" s="25">
        <v>206.74099341337924</v>
      </c>
      <c r="L380" s="12">
        <v>220.17915798524891</v>
      </c>
      <c r="M380" s="13">
        <v>388.6310372399999</v>
      </c>
      <c r="N380" s="14">
        <v>402.38857595829592</v>
      </c>
      <c r="O380" s="15">
        <v>0</v>
      </c>
      <c r="P380" s="15">
        <v>6.5000000000000002E-2</v>
      </c>
      <c r="Q380" s="15">
        <v>0</v>
      </c>
      <c r="R380" s="15">
        <v>0</v>
      </c>
      <c r="S380" s="37">
        <v>220.17915798524891</v>
      </c>
      <c r="T380" s="37">
        <v>220.17915798524891</v>
      </c>
      <c r="U380" s="38">
        <v>220.17915798524891</v>
      </c>
      <c r="V380" s="27" t="str">
        <f>CONCATENATE("  ",VLOOKUP(D380,'[1]Fator Correção (Edu)'!A$1:AE$65536,31,0))</f>
        <v xml:space="preserve">  LUXURY</v>
      </c>
    </row>
    <row r="381" spans="1:22" ht="24.75" customHeight="1" x14ac:dyDescent="0.25">
      <c r="A381" s="2" t="e">
        <f>TRIM(C381&amp;B381&amp;#REF!)</f>
        <v>#REF!</v>
      </c>
      <c r="B381" s="8">
        <v>83025000</v>
      </c>
      <c r="C381" s="8" t="s">
        <v>24</v>
      </c>
      <c r="D381" s="21" t="s">
        <v>1267</v>
      </c>
      <c r="E381" s="21"/>
      <c r="F381" s="36" t="s">
        <v>36</v>
      </c>
      <c r="G381" s="36" t="s">
        <v>1268</v>
      </c>
      <c r="H381" s="24" t="s">
        <v>1266</v>
      </c>
      <c r="I381" s="25">
        <v>203.16528440780192</v>
      </c>
      <c r="J381" s="26">
        <v>0</v>
      </c>
      <c r="K381" s="25">
        <v>203.16528440780192</v>
      </c>
      <c r="L381" s="12">
        <v>216.37102789430904</v>
      </c>
      <c r="M381" s="13">
        <v>381.9094312499999</v>
      </c>
      <c r="N381" s="14">
        <v>395.42902511624993</v>
      </c>
      <c r="O381" s="15">
        <v>0</v>
      </c>
      <c r="P381" s="15">
        <v>6.5000000000000002E-2</v>
      </c>
      <c r="Q381" s="15">
        <v>0</v>
      </c>
      <c r="R381" s="15">
        <v>0</v>
      </c>
      <c r="S381" s="37">
        <v>216.37102789430904</v>
      </c>
      <c r="T381" s="37">
        <v>216.37102789430904</v>
      </c>
      <c r="U381" s="38">
        <v>216.37102789430904</v>
      </c>
      <c r="V381" s="27" t="str">
        <f>CONCATENATE("  ",VLOOKUP(D381,'[1]Fator Correção (Edu)'!A$1:AE$65536,31,0))</f>
        <v xml:space="preserve">  STANDARD</v>
      </c>
    </row>
    <row r="382" spans="1:22" ht="24.75" customHeight="1" x14ac:dyDescent="0.25">
      <c r="A382" s="2" t="e">
        <f>TRIM(C382&amp;B382&amp;#REF!)</f>
        <v>#REF!</v>
      </c>
      <c r="B382" s="8">
        <v>83025000</v>
      </c>
      <c r="C382" s="8" t="s">
        <v>24</v>
      </c>
      <c r="D382" s="21" t="s">
        <v>1269</v>
      </c>
      <c r="E382" s="21"/>
      <c r="F382" s="36" t="s">
        <v>141</v>
      </c>
      <c r="G382" s="36" t="s">
        <v>1270</v>
      </c>
      <c r="H382" s="24" t="s">
        <v>1266</v>
      </c>
      <c r="I382" s="25">
        <v>162.53222752624154</v>
      </c>
      <c r="J382" s="26">
        <v>0</v>
      </c>
      <c r="K382" s="25">
        <v>162.53222752624154</v>
      </c>
      <c r="L382" s="12">
        <v>173.09682231544724</v>
      </c>
      <c r="M382" s="13">
        <v>305.52754499999992</v>
      </c>
      <c r="N382" s="14">
        <v>316.34322009299996</v>
      </c>
      <c r="O382" s="15">
        <v>0</v>
      </c>
      <c r="P382" s="15">
        <v>6.5000000000000002E-2</v>
      </c>
      <c r="Q382" s="15">
        <v>0</v>
      </c>
      <c r="R382" s="15">
        <v>0</v>
      </c>
      <c r="S382" s="37">
        <v>173.09682231544724</v>
      </c>
      <c r="T382" s="37">
        <v>173.09682231544724</v>
      </c>
      <c r="U382" s="38">
        <v>173.09682231544724</v>
      </c>
      <c r="V382" s="27" t="str">
        <f>CONCATENATE("  ",VLOOKUP(D382,'[1]Fator Correção (Edu)'!A$1:AE$65536,31,0))</f>
        <v xml:space="preserve">  STANDARD</v>
      </c>
    </row>
    <row r="383" spans="1:22" ht="24.75" customHeight="1" x14ac:dyDescent="0.25">
      <c r="A383" s="2" t="e">
        <f>TRIM(C383&amp;B383&amp;#REF!)</f>
        <v>#REF!</v>
      </c>
      <c r="B383" s="8">
        <v>83025000</v>
      </c>
      <c r="C383" s="8" t="s">
        <v>24</v>
      </c>
      <c r="D383" s="21" t="s">
        <v>1271</v>
      </c>
      <c r="E383" s="21"/>
      <c r="F383" s="36" t="s">
        <v>591</v>
      </c>
      <c r="G383" s="36" t="s">
        <v>1272</v>
      </c>
      <c r="H383" s="24" t="s">
        <v>1266</v>
      </c>
      <c r="I383" s="25">
        <v>220.57329870855813</v>
      </c>
      <c r="J383" s="26">
        <v>0</v>
      </c>
      <c r="K383" s="25">
        <v>220.57329870855813</v>
      </c>
      <c r="L383" s="12">
        <v>234.91056312461441</v>
      </c>
      <c r="M383" s="13">
        <v>414.61900466400004</v>
      </c>
      <c r="N383" s="14">
        <v>429.29651742910568</v>
      </c>
      <c r="O383" s="15">
        <v>0</v>
      </c>
      <c r="P383" s="15">
        <v>6.5000000000000002E-2</v>
      </c>
      <c r="Q383" s="15">
        <v>0</v>
      </c>
      <c r="R383" s="15">
        <v>0</v>
      </c>
      <c r="S383" s="37">
        <v>234.91056312461441</v>
      </c>
      <c r="T383" s="37">
        <v>234.91056312461441</v>
      </c>
      <c r="U383" s="38">
        <v>234.91056312461441</v>
      </c>
      <c r="V383" s="27" t="str">
        <f>CONCATENATE("  ",VLOOKUP(D383,'[1]Fator Correção (Edu)'!A$1:AE$65536,31,0))</f>
        <v xml:space="preserve">  LUXURY</v>
      </c>
    </row>
    <row r="384" spans="1:22" ht="24.75" customHeight="1" x14ac:dyDescent="0.25">
      <c r="A384" s="2" t="e">
        <f>TRIM(C384&amp;B384&amp;#REF!)</f>
        <v>#REF!</v>
      </c>
      <c r="B384" s="8">
        <v>83025000</v>
      </c>
      <c r="C384" s="8" t="s">
        <v>24</v>
      </c>
      <c r="D384" s="21" t="s">
        <v>1273</v>
      </c>
      <c r="E384" s="21"/>
      <c r="F384" s="36" t="s">
        <v>36</v>
      </c>
      <c r="G384" s="36" t="s">
        <v>1274</v>
      </c>
      <c r="H384" s="24" t="s">
        <v>1266</v>
      </c>
      <c r="I384" s="25">
        <v>216.75835171831577</v>
      </c>
      <c r="J384" s="26">
        <v>0</v>
      </c>
      <c r="K384" s="25">
        <v>216.75835171831577</v>
      </c>
      <c r="L384" s="12">
        <v>230.84764458000629</v>
      </c>
      <c r="M384" s="13">
        <v>407.44792125000004</v>
      </c>
      <c r="N384" s="14">
        <v>421.8715776622501</v>
      </c>
      <c r="O384" s="15">
        <v>0</v>
      </c>
      <c r="P384" s="15">
        <v>6.5000000000000002E-2</v>
      </c>
      <c r="Q384" s="15">
        <v>0</v>
      </c>
      <c r="R384" s="15">
        <v>0</v>
      </c>
      <c r="S384" s="37">
        <v>230.84764458000629</v>
      </c>
      <c r="T384" s="37">
        <v>230.84764458000629</v>
      </c>
      <c r="U384" s="38">
        <v>230.84764458000629</v>
      </c>
      <c r="V384" s="27" t="str">
        <f>CONCATENATE("  ",VLOOKUP(D384,'[1]Fator Correção (Edu)'!A$1:AE$65536,31,0))</f>
        <v xml:space="preserve">  STANDARD</v>
      </c>
    </row>
    <row r="385" spans="1:22" ht="24.75" customHeight="1" x14ac:dyDescent="0.25">
      <c r="A385" s="2" t="e">
        <f>TRIM(C385&amp;B385&amp;#REF!)</f>
        <v>#REF!</v>
      </c>
      <c r="B385" s="8">
        <v>83025000</v>
      </c>
      <c r="C385" s="8" t="s">
        <v>24</v>
      </c>
      <c r="D385" s="21" t="s">
        <v>1275</v>
      </c>
      <c r="E385" s="21"/>
      <c r="F385" s="36" t="s">
        <v>141</v>
      </c>
      <c r="G385" s="36" t="s">
        <v>1276</v>
      </c>
      <c r="H385" s="24" t="s">
        <v>1266</v>
      </c>
      <c r="I385" s="25">
        <v>173.40668137465261</v>
      </c>
      <c r="J385" s="26">
        <v>0</v>
      </c>
      <c r="K385" s="25">
        <v>173.40668137465261</v>
      </c>
      <c r="L385" s="12">
        <v>184.67811566400502</v>
      </c>
      <c r="M385" s="13">
        <v>325.95833700000003</v>
      </c>
      <c r="N385" s="14">
        <v>337.49726212980005</v>
      </c>
      <c r="O385" s="15">
        <v>0</v>
      </c>
      <c r="P385" s="15">
        <v>6.5000000000000002E-2</v>
      </c>
      <c r="Q385" s="15">
        <v>0</v>
      </c>
      <c r="R385" s="15">
        <v>0</v>
      </c>
      <c r="S385" s="37">
        <v>184.67811566400502</v>
      </c>
      <c r="T385" s="37">
        <v>184.67811566400502</v>
      </c>
      <c r="U385" s="38">
        <v>184.67811566400502</v>
      </c>
      <c r="V385" s="27" t="str">
        <f>CONCATENATE("  ",VLOOKUP(D385,'[1]Fator Correção (Edu)'!A$1:AE$65536,31,0))</f>
        <v xml:space="preserve">  STANDARD</v>
      </c>
    </row>
    <row r="386" spans="1:22" ht="24.75" customHeight="1" x14ac:dyDescent="0.25">
      <c r="A386" s="2" t="e">
        <f>TRIM(C386&amp;B386&amp;#REF!)</f>
        <v>#REF!</v>
      </c>
      <c r="B386" s="8">
        <v>83025000</v>
      </c>
      <c r="C386" s="8" t="s">
        <v>24</v>
      </c>
      <c r="D386" s="21" t="s">
        <v>1277</v>
      </c>
      <c r="E386" s="21"/>
      <c r="F386" s="36" t="s">
        <v>591</v>
      </c>
      <c r="G386" s="36" t="s">
        <v>1278</v>
      </c>
      <c r="H386" s="24" t="s">
        <v>1266</v>
      </c>
      <c r="I386" s="25">
        <v>103.01087148531036</v>
      </c>
      <c r="J386" s="26">
        <v>0</v>
      </c>
      <c r="K386" s="25">
        <v>103.01087148531036</v>
      </c>
      <c r="L386" s="12">
        <v>109.70657813185554</v>
      </c>
      <c r="M386" s="13">
        <v>193.66185785399995</v>
      </c>
      <c r="N386" s="14">
        <v>200.51748762203158</v>
      </c>
      <c r="O386" s="15">
        <v>0</v>
      </c>
      <c r="P386" s="15">
        <v>6.5000000000000002E-2</v>
      </c>
      <c r="Q386" s="15">
        <v>0</v>
      </c>
      <c r="R386" s="15">
        <v>0</v>
      </c>
      <c r="S386" s="37">
        <v>109.70657813185554</v>
      </c>
      <c r="T386" s="37">
        <v>109.70657813185554</v>
      </c>
      <c r="U386" s="38">
        <v>109.70657813185554</v>
      </c>
      <c r="V386" s="27" t="str">
        <f>CONCATENATE("  ",VLOOKUP(D386,'[1]Fator Correção (Edu)'!A$1:AE$65536,31,0))</f>
        <v xml:space="preserve">  LUXURY</v>
      </c>
    </row>
    <row r="387" spans="1:22" ht="24.75" customHeight="1" x14ac:dyDescent="0.25">
      <c r="A387" s="2" t="e">
        <f>TRIM(C387&amp;B387&amp;#REF!)</f>
        <v>#REF!</v>
      </c>
      <c r="B387" s="8">
        <v>83025000</v>
      </c>
      <c r="C387" s="8" t="s">
        <v>24</v>
      </c>
      <c r="D387" s="21" t="s">
        <v>1279</v>
      </c>
      <c r="E387" s="21"/>
      <c r="F387" s="36" t="s">
        <v>36</v>
      </c>
      <c r="G387" s="36" t="s">
        <v>1280</v>
      </c>
      <c r="H387" s="24" t="s">
        <v>1266</v>
      </c>
      <c r="I387" s="25">
        <v>101.22923691559586</v>
      </c>
      <c r="J387" s="26">
        <v>0</v>
      </c>
      <c r="K387" s="25">
        <v>101.22923691559586</v>
      </c>
      <c r="L387" s="12">
        <v>107.8091373151096</v>
      </c>
      <c r="M387" s="13">
        <v>190.31236031249992</v>
      </c>
      <c r="N387" s="14">
        <v>197.04941786756243</v>
      </c>
      <c r="O387" s="15">
        <v>0</v>
      </c>
      <c r="P387" s="15">
        <v>6.5000000000000002E-2</v>
      </c>
      <c r="Q387" s="15">
        <v>0</v>
      </c>
      <c r="R387" s="15">
        <v>0</v>
      </c>
      <c r="S387" s="37">
        <v>107.8091373151096</v>
      </c>
      <c r="T387" s="37">
        <v>107.8091373151096</v>
      </c>
      <c r="U387" s="38">
        <v>107.8091373151096</v>
      </c>
      <c r="V387" s="27" t="str">
        <f>CONCATENATE("  ",VLOOKUP(D387,'[1]Fator Correção (Edu)'!A$1:AE$65536,31,0))</f>
        <v xml:space="preserve">  STANDARD</v>
      </c>
    </row>
    <row r="388" spans="1:22" ht="24.75" customHeight="1" x14ac:dyDescent="0.25">
      <c r="A388" s="2" t="e">
        <f>TRIM(C388&amp;B388&amp;#REF!)</f>
        <v>#REF!</v>
      </c>
      <c r="B388" s="8">
        <v>83025000</v>
      </c>
      <c r="C388" s="8" t="s">
        <v>24</v>
      </c>
      <c r="D388" s="21" t="s">
        <v>1281</v>
      </c>
      <c r="E388" s="21"/>
      <c r="F388" s="36" t="s">
        <v>141</v>
      </c>
      <c r="G388" s="36" t="s">
        <v>1282</v>
      </c>
      <c r="H388" s="24" t="s">
        <v>1266</v>
      </c>
      <c r="I388" s="25">
        <v>80.983389532476693</v>
      </c>
      <c r="J388" s="26">
        <v>0</v>
      </c>
      <c r="K388" s="25">
        <v>80.983389532476693</v>
      </c>
      <c r="L388" s="12">
        <v>86.247309852087682</v>
      </c>
      <c r="M388" s="13">
        <v>152.24988824999994</v>
      </c>
      <c r="N388" s="14">
        <v>157.63953429404995</v>
      </c>
      <c r="O388" s="15">
        <v>0</v>
      </c>
      <c r="P388" s="15">
        <v>6.5000000000000002E-2</v>
      </c>
      <c r="Q388" s="15">
        <v>0</v>
      </c>
      <c r="R388" s="15">
        <v>0</v>
      </c>
      <c r="S388" s="37">
        <v>86.247309852087682</v>
      </c>
      <c r="T388" s="37">
        <v>86.247309852087682</v>
      </c>
      <c r="U388" s="38">
        <v>86.247309852087682</v>
      </c>
      <c r="V388" s="27" t="str">
        <f>CONCATENATE("  ",VLOOKUP(D388,'[1]Fator Correção (Edu)'!A$1:AE$65536,31,0))</f>
        <v xml:space="preserve">  STANDARD</v>
      </c>
    </row>
    <row r="389" spans="1:22" ht="24.75" customHeight="1" x14ac:dyDescent="0.25">
      <c r="A389" s="2" t="e">
        <f>TRIM(C389&amp;B389&amp;#REF!)</f>
        <v>#REF!</v>
      </c>
      <c r="B389" s="8">
        <v>83025000</v>
      </c>
      <c r="C389" s="8" t="s">
        <v>24</v>
      </c>
      <c r="D389" s="21" t="s">
        <v>1283</v>
      </c>
      <c r="E389" s="21"/>
      <c r="F389" s="36" t="s">
        <v>591</v>
      </c>
      <c r="G389" s="36" t="s">
        <v>1284</v>
      </c>
      <c r="H389" s="24" t="s">
        <v>1266</v>
      </c>
      <c r="I389" s="25">
        <v>134.83949487468416</v>
      </c>
      <c r="J389" s="26">
        <v>0</v>
      </c>
      <c r="K389" s="25">
        <v>134.83949487468416</v>
      </c>
      <c r="L389" s="12">
        <v>143.60406204153864</v>
      </c>
      <c r="M389" s="13">
        <v>253.44210609000004</v>
      </c>
      <c r="N389" s="14">
        <v>262.41395664558604</v>
      </c>
      <c r="O389" s="15">
        <v>0</v>
      </c>
      <c r="P389" s="15">
        <v>6.5000000000000002E-2</v>
      </c>
      <c r="Q389" s="15">
        <v>0</v>
      </c>
      <c r="R389" s="15">
        <v>0</v>
      </c>
      <c r="S389" s="37">
        <v>143.60406204153864</v>
      </c>
      <c r="T389" s="37">
        <v>143.60406204153864</v>
      </c>
      <c r="U389" s="38">
        <v>143.60406204153864</v>
      </c>
      <c r="V389" s="27" t="str">
        <f>CONCATENATE("  ",VLOOKUP(D389,'[1]Fator Correção (Edu)'!A$1:AE$65536,31,0))</f>
        <v xml:space="preserve">  LUXURY</v>
      </c>
    </row>
    <row r="390" spans="1:22" ht="24.75" customHeight="1" x14ac:dyDescent="0.25">
      <c r="A390" s="2" t="e">
        <f>TRIM(C390&amp;B390&amp;#REF!)</f>
        <v>#REF!</v>
      </c>
      <c r="B390" s="8">
        <v>83025000</v>
      </c>
      <c r="C390" s="8" t="s">
        <v>24</v>
      </c>
      <c r="D390" s="21" t="s">
        <v>1285</v>
      </c>
      <c r="E390" s="21"/>
      <c r="F390" s="36" t="s">
        <v>36</v>
      </c>
      <c r="G390" s="36" t="s">
        <v>1286</v>
      </c>
      <c r="H390" s="24" t="s">
        <v>1266</v>
      </c>
      <c r="I390" s="25">
        <v>132.50736524634843</v>
      </c>
      <c r="J390" s="26">
        <v>0</v>
      </c>
      <c r="K390" s="25">
        <v>132.50736524634843</v>
      </c>
      <c r="L390" s="12">
        <v>141.12034398736108</v>
      </c>
      <c r="M390" s="13">
        <v>249.05867343750003</v>
      </c>
      <c r="N390" s="14">
        <v>257.87535047718757</v>
      </c>
      <c r="O390" s="15">
        <v>0</v>
      </c>
      <c r="P390" s="15">
        <v>6.5000000000000002E-2</v>
      </c>
      <c r="Q390" s="15">
        <v>0</v>
      </c>
      <c r="R390" s="15">
        <v>0</v>
      </c>
      <c r="S390" s="37">
        <v>141.12034398736108</v>
      </c>
      <c r="T390" s="37">
        <v>141.12034398736108</v>
      </c>
      <c r="U390" s="38">
        <v>141.12034398736108</v>
      </c>
      <c r="V390" s="27" t="str">
        <f>CONCATENATE("  ",VLOOKUP(D390,'[1]Fator Correção (Edu)'!A$1:AE$65536,31,0))</f>
        <v xml:space="preserve">  STANDARD</v>
      </c>
    </row>
    <row r="391" spans="1:22" ht="24.75" customHeight="1" x14ac:dyDescent="0.25">
      <c r="A391" s="2" t="e">
        <f>TRIM(C391&amp;B391&amp;#REF!)</f>
        <v>#REF!</v>
      </c>
      <c r="B391" s="8">
        <v>83025000</v>
      </c>
      <c r="C391" s="8" t="s">
        <v>24</v>
      </c>
      <c r="D391" s="21" t="s">
        <v>1287</v>
      </c>
      <c r="E391" s="21"/>
      <c r="F391" s="36" t="s">
        <v>141</v>
      </c>
      <c r="G391" s="36" t="s">
        <v>1288</v>
      </c>
      <c r="H391" s="24" t="s">
        <v>1266</v>
      </c>
      <c r="I391" s="25">
        <v>106.00589219707874</v>
      </c>
      <c r="J391" s="26">
        <v>0</v>
      </c>
      <c r="K391" s="25">
        <v>106.00589219707874</v>
      </c>
      <c r="L391" s="12">
        <v>112.89627518988885</v>
      </c>
      <c r="M391" s="13">
        <v>199.24693875000003</v>
      </c>
      <c r="N391" s="14">
        <v>206.30028038175004</v>
      </c>
      <c r="O391" s="15">
        <v>0</v>
      </c>
      <c r="P391" s="15">
        <v>6.5000000000000002E-2</v>
      </c>
      <c r="Q391" s="15">
        <v>0</v>
      </c>
      <c r="R391" s="15">
        <v>0</v>
      </c>
      <c r="S391" s="37">
        <v>112.89627518988885</v>
      </c>
      <c r="T391" s="37">
        <v>112.89627518988885</v>
      </c>
      <c r="U391" s="38">
        <v>112.89627518988885</v>
      </c>
      <c r="V391" s="27" t="str">
        <f>CONCATENATE("  ",VLOOKUP(D391,'[1]Fator Correção (Edu)'!A$1:AE$65536,31,0))</f>
        <v xml:space="preserve">  STANDARD</v>
      </c>
    </row>
    <row r="392" spans="1:22" ht="24.75" customHeight="1" x14ac:dyDescent="0.25">
      <c r="A392" s="2" t="e">
        <f>TRIM(C392&amp;B392&amp;#REF!)</f>
        <v>#REF!</v>
      </c>
      <c r="B392" s="8">
        <v>74182000</v>
      </c>
      <c r="C392" s="8" t="s">
        <v>24</v>
      </c>
      <c r="D392" s="21" t="s">
        <v>1289</v>
      </c>
      <c r="E392" s="21"/>
      <c r="F392" s="36" t="s">
        <v>591</v>
      </c>
      <c r="G392" s="36" t="s">
        <v>1290</v>
      </c>
      <c r="H392" s="24" t="s">
        <v>1266</v>
      </c>
      <c r="I392" s="25">
        <v>106.67675148874451</v>
      </c>
      <c r="J392" s="26">
        <v>0</v>
      </c>
      <c r="K392" s="25">
        <v>106.67675148874451</v>
      </c>
      <c r="L392" s="12">
        <v>113.6107403355129</v>
      </c>
      <c r="M392" s="13">
        <v>228.09789548100002</v>
      </c>
      <c r="N392" s="14">
        <v>236.17256098102746</v>
      </c>
      <c r="O392" s="15">
        <v>0</v>
      </c>
      <c r="P392" s="15">
        <v>6.5000000000000002E-2</v>
      </c>
      <c r="Q392" s="15">
        <v>0</v>
      </c>
      <c r="R392" s="15">
        <v>0</v>
      </c>
      <c r="S392" s="37">
        <v>113.6107403355129</v>
      </c>
      <c r="T392" s="37">
        <v>113.6107403355129</v>
      </c>
      <c r="U392" s="38">
        <v>113.6107403355129</v>
      </c>
      <c r="V392" s="27" t="str">
        <f>CONCATENATE("  ",VLOOKUP(D392,'[1]Fator Correção (Edu)'!A$1:AE$65536,31,0))</f>
        <v xml:space="preserve">  LUXURY</v>
      </c>
    </row>
    <row r="393" spans="1:22" ht="24.75" customHeight="1" x14ac:dyDescent="0.25">
      <c r="A393" s="2" t="e">
        <f>TRIM(C393&amp;B393&amp;#REF!)</f>
        <v>#REF!</v>
      </c>
      <c r="B393" s="8">
        <v>74182000</v>
      </c>
      <c r="C393" s="8" t="s">
        <v>24</v>
      </c>
      <c r="D393" s="21" t="s">
        <v>1291</v>
      </c>
      <c r="E393" s="21"/>
      <c r="F393" s="36" t="s">
        <v>36</v>
      </c>
      <c r="G393" s="36" t="s">
        <v>1292</v>
      </c>
      <c r="H393" s="24" t="s">
        <v>1266</v>
      </c>
      <c r="I393" s="25">
        <v>104.83171333406497</v>
      </c>
      <c r="J393" s="26">
        <v>0</v>
      </c>
      <c r="K393" s="25">
        <v>104.83171333406497</v>
      </c>
      <c r="L393" s="12">
        <v>111.6457747007792</v>
      </c>
      <c r="M393" s="13">
        <v>224.15280609375003</v>
      </c>
      <c r="N393" s="14">
        <v>232.0878154294688</v>
      </c>
      <c r="O393" s="15">
        <v>0</v>
      </c>
      <c r="P393" s="15">
        <v>6.5000000000000002E-2</v>
      </c>
      <c r="Q393" s="15">
        <v>0</v>
      </c>
      <c r="R393" s="15">
        <v>0</v>
      </c>
      <c r="S393" s="37">
        <v>111.6457747007792</v>
      </c>
      <c r="T393" s="37">
        <v>111.6457747007792</v>
      </c>
      <c r="U393" s="38">
        <v>111.6457747007792</v>
      </c>
      <c r="V393" s="27" t="str">
        <f>CONCATENATE("  ",VLOOKUP(D393,'[1]Fator Correção (Edu)'!A$1:AE$65536,31,0))</f>
        <v xml:space="preserve">  STANDARD</v>
      </c>
    </row>
    <row r="394" spans="1:22" ht="24.75" customHeight="1" x14ac:dyDescent="0.25">
      <c r="A394" s="2" t="e">
        <f>TRIM(C394&amp;B394&amp;#REF!)</f>
        <v>#REF!</v>
      </c>
      <c r="B394" s="8">
        <v>74182000</v>
      </c>
      <c r="C394" s="8" t="s">
        <v>24</v>
      </c>
      <c r="D394" s="21" t="s">
        <v>1293</v>
      </c>
      <c r="E394" s="21"/>
      <c r="F394" s="36" t="s">
        <v>141</v>
      </c>
      <c r="G394" s="36" t="s">
        <v>1294</v>
      </c>
      <c r="H394" s="24" t="s">
        <v>1266</v>
      </c>
      <c r="I394" s="25">
        <v>83.86537066725198</v>
      </c>
      <c r="J394" s="26">
        <v>0</v>
      </c>
      <c r="K394" s="25">
        <v>83.86537066725198</v>
      </c>
      <c r="L394" s="12">
        <v>89.316619760623354</v>
      </c>
      <c r="M394" s="13">
        <v>179.32224487500002</v>
      </c>
      <c r="N394" s="14">
        <v>185.67025234357504</v>
      </c>
      <c r="O394" s="15">
        <v>0</v>
      </c>
      <c r="P394" s="15">
        <v>6.5000000000000002E-2</v>
      </c>
      <c r="Q394" s="15">
        <v>0</v>
      </c>
      <c r="R394" s="15">
        <v>0</v>
      </c>
      <c r="S394" s="37">
        <v>89.316619760623354</v>
      </c>
      <c r="T394" s="37">
        <v>89.316619760623354</v>
      </c>
      <c r="U394" s="38">
        <v>89.316619760623354</v>
      </c>
      <c r="V394" s="27" t="str">
        <f>CONCATENATE("  ",VLOOKUP(D394,'[1]Fator Correção (Edu)'!A$1:AE$65536,31,0))</f>
        <v xml:space="preserve">  STANDARD</v>
      </c>
    </row>
    <row r="395" spans="1:22" ht="74.45" customHeight="1" x14ac:dyDescent="0.25">
      <c r="A395" s="2" t="e">
        <f>TRIM(C395&amp;B395&amp;#REF!)</f>
        <v>#REF!</v>
      </c>
      <c r="B395" s="8">
        <v>39249000</v>
      </c>
      <c r="C395" s="8" t="s">
        <v>24</v>
      </c>
      <c r="D395" s="21" t="s">
        <v>1295</v>
      </c>
      <c r="E395" s="21"/>
      <c r="F395" s="36" t="s">
        <v>141</v>
      </c>
      <c r="G395" s="36" t="s">
        <v>1296</v>
      </c>
      <c r="H395" s="24" t="s">
        <v>1297</v>
      </c>
      <c r="I395" s="25">
        <v>496.45818173601947</v>
      </c>
      <c r="J395" s="26">
        <v>0</v>
      </c>
      <c r="K395" s="25">
        <v>496.45818173601947</v>
      </c>
      <c r="L395" s="12">
        <v>528.72796354886077</v>
      </c>
      <c r="M395" s="13">
        <v>1298.3057947217669</v>
      </c>
      <c r="N395" s="14">
        <v>1344.2658198549177</v>
      </c>
      <c r="O395" s="15">
        <v>0</v>
      </c>
      <c r="P395" s="15">
        <v>6.5000000000000002E-2</v>
      </c>
      <c r="Q395" s="15">
        <v>0</v>
      </c>
      <c r="R395" s="15">
        <v>0</v>
      </c>
      <c r="S395" s="37">
        <v>528.72796354886077</v>
      </c>
      <c r="T395" s="37">
        <v>528.72796354886077</v>
      </c>
      <c r="U395" s="38">
        <v>528.72796354886077</v>
      </c>
      <c r="V395" s="27" t="str">
        <f>CONCATENATE("  ",VLOOKUP(D395,'[1]Fator Correção (Edu)'!A$1:AE$65536,31,0))</f>
        <v xml:space="preserve">  EXCLUSIVE</v>
      </c>
    </row>
    <row r="396" spans="1:22" ht="74.45" customHeight="1" x14ac:dyDescent="0.25">
      <c r="A396" s="2" t="e">
        <f>TRIM(C396&amp;B396&amp;#REF!)</f>
        <v>#REF!</v>
      </c>
      <c r="B396" s="8">
        <v>39249000</v>
      </c>
      <c r="C396" s="8" t="s">
        <v>24</v>
      </c>
      <c r="D396" s="21" t="s">
        <v>1298</v>
      </c>
      <c r="E396" s="21"/>
      <c r="F396" s="36" t="s">
        <v>141</v>
      </c>
      <c r="G396" s="36" t="s">
        <v>1299</v>
      </c>
      <c r="H396" s="24" t="s">
        <v>1297</v>
      </c>
      <c r="I396" s="25">
        <v>503.48353336435935</v>
      </c>
      <c r="J396" s="26">
        <v>0</v>
      </c>
      <c r="K396" s="25">
        <v>503.48353336435935</v>
      </c>
      <c r="L396" s="12">
        <v>536.20996303304275</v>
      </c>
      <c r="M396" s="13">
        <v>1316.6780465338672</v>
      </c>
      <c r="N396" s="14">
        <v>1363.2884493811664</v>
      </c>
      <c r="O396" s="15">
        <v>0</v>
      </c>
      <c r="P396" s="15">
        <v>6.5000000000000002E-2</v>
      </c>
      <c r="Q396" s="15">
        <v>0</v>
      </c>
      <c r="R396" s="15">
        <v>0</v>
      </c>
      <c r="S396" s="37">
        <v>536.20996303304275</v>
      </c>
      <c r="T396" s="37">
        <v>536.20996303304275</v>
      </c>
      <c r="U396" s="38">
        <v>536.20996303304275</v>
      </c>
      <c r="V396" s="27" t="str">
        <f>CONCATENATE("  ",VLOOKUP(D396,'[1]Fator Correção (Edu)'!A$1:AE$65536,31,0))</f>
        <v xml:space="preserve">  EXCLUSIVE</v>
      </c>
    </row>
    <row r="397" spans="1:22" ht="74.45" customHeight="1" x14ac:dyDescent="0.25">
      <c r="A397" s="2" t="e">
        <f>TRIM(C397&amp;B397&amp;#REF!)</f>
        <v>#REF!</v>
      </c>
      <c r="B397" s="8">
        <v>39249000</v>
      </c>
      <c r="C397" s="8" t="s">
        <v>24</v>
      </c>
      <c r="D397" s="21" t="s">
        <v>1300</v>
      </c>
      <c r="E397" s="21"/>
      <c r="F397" s="36" t="s">
        <v>141</v>
      </c>
      <c r="G397" s="36" t="s">
        <v>1301</v>
      </c>
      <c r="H397" s="24" t="s">
        <v>1297</v>
      </c>
      <c r="I397" s="25">
        <v>458.06485673734699</v>
      </c>
      <c r="J397" s="26">
        <v>0</v>
      </c>
      <c r="K397" s="25">
        <v>458.06485673734699</v>
      </c>
      <c r="L397" s="12">
        <v>487.83907242527454</v>
      </c>
      <c r="M397" s="13">
        <v>1197.9020182141267</v>
      </c>
      <c r="N397" s="14">
        <v>1240.3077496589069</v>
      </c>
      <c r="O397" s="15">
        <v>0</v>
      </c>
      <c r="P397" s="15">
        <v>6.5000000000000002E-2</v>
      </c>
      <c r="Q397" s="15">
        <v>0</v>
      </c>
      <c r="R397" s="15">
        <v>0</v>
      </c>
      <c r="S397" s="37">
        <v>487.83907242527454</v>
      </c>
      <c r="T397" s="37">
        <v>487.83907242527454</v>
      </c>
      <c r="U397" s="38">
        <v>487.83907242527454</v>
      </c>
      <c r="V397" s="27" t="str">
        <f>CONCATENATE("  ",VLOOKUP(D397,'[1]Fator Correção (Edu)'!A$1:AE$65536,31,0))</f>
        <v xml:space="preserve">  EXCLUSIVE</v>
      </c>
    </row>
    <row r="398" spans="1:22" ht="37.35" customHeight="1" x14ac:dyDescent="0.25">
      <c r="A398" s="2" t="e">
        <f>TRIM(C398&amp;B398&amp;#REF!)</f>
        <v>#REF!</v>
      </c>
      <c r="B398" s="8">
        <v>39249000</v>
      </c>
      <c r="C398" s="8" t="s">
        <v>24</v>
      </c>
      <c r="D398" s="21" t="s">
        <v>1302</v>
      </c>
      <c r="E398" s="21"/>
      <c r="F398" s="36" t="s">
        <v>591</v>
      </c>
      <c r="G398" s="36" t="s">
        <v>1303</v>
      </c>
      <c r="H398" s="24" t="s">
        <v>1297</v>
      </c>
      <c r="I398" s="25">
        <v>370.68731827395948</v>
      </c>
      <c r="J398" s="26">
        <v>0</v>
      </c>
      <c r="K398" s="25">
        <v>370.68731827395948</v>
      </c>
      <c r="L398" s="12">
        <v>394.78199396176683</v>
      </c>
      <c r="M398" s="13">
        <v>739.43522399999995</v>
      </c>
      <c r="N398" s="14">
        <v>765.61123092960008</v>
      </c>
      <c r="O398" s="15">
        <v>0</v>
      </c>
      <c r="P398" s="15">
        <v>6.5000000000000002E-2</v>
      </c>
      <c r="Q398" s="15">
        <v>0</v>
      </c>
      <c r="R398" s="15">
        <v>0</v>
      </c>
      <c r="S398" s="37">
        <v>394.78199396176683</v>
      </c>
      <c r="T398" s="37">
        <v>394.78199396176683</v>
      </c>
      <c r="U398" s="38">
        <v>394.78199396176683</v>
      </c>
      <c r="V398" s="27" t="str">
        <f>CONCATENATE("  ",VLOOKUP(D398,'[1]Fator Correção (Edu)'!A$1:AE$65536,31,0))</f>
        <v xml:space="preserve">  LUXURY</v>
      </c>
    </row>
    <row r="399" spans="1:22" ht="37.35" customHeight="1" x14ac:dyDescent="0.25">
      <c r="A399" s="2" t="e">
        <f>TRIM(C399&amp;B399&amp;#REF!)</f>
        <v>#REF!</v>
      </c>
      <c r="B399" s="8">
        <v>39249000</v>
      </c>
      <c r="C399" s="8" t="s">
        <v>24</v>
      </c>
      <c r="D399" s="21" t="s">
        <v>1304</v>
      </c>
      <c r="E399" s="21"/>
      <c r="F399" s="36" t="s">
        <v>141</v>
      </c>
      <c r="G399" s="36" t="s">
        <v>1305</v>
      </c>
      <c r="H399" s="24" t="s">
        <v>1297</v>
      </c>
      <c r="I399" s="25">
        <v>287.48069873996337</v>
      </c>
      <c r="J399" s="26">
        <v>0</v>
      </c>
      <c r="K399" s="25">
        <v>287.48069873996337</v>
      </c>
      <c r="L399" s="12">
        <v>306.16694415806097</v>
      </c>
      <c r="M399" s="13">
        <v>573.2056</v>
      </c>
      <c r="N399" s="14">
        <v>593.49707824000006</v>
      </c>
      <c r="O399" s="15">
        <v>0</v>
      </c>
      <c r="P399" s="15">
        <v>6.5000000000000002E-2</v>
      </c>
      <c r="Q399" s="15">
        <v>0</v>
      </c>
      <c r="R399" s="15">
        <v>0</v>
      </c>
      <c r="S399" s="37">
        <v>306.16694415806097</v>
      </c>
      <c r="T399" s="37">
        <v>306.16694415806097</v>
      </c>
      <c r="U399" s="38">
        <v>306.16694415806097</v>
      </c>
      <c r="V399" s="27" t="str">
        <f>CONCATENATE("  ",VLOOKUP(D399,'[1]Fator Correção (Edu)'!A$1:AE$65536,31,0))</f>
        <v xml:space="preserve">  STANDARD</v>
      </c>
    </row>
    <row r="400" spans="1:22" ht="17.850000000000001" customHeight="1" x14ac:dyDescent="0.25">
      <c r="A400" s="2" t="e">
        <f>TRIM(C400&amp;B400&amp;#REF!)</f>
        <v>#REF!</v>
      </c>
      <c r="B400" s="8">
        <v>39249000</v>
      </c>
      <c r="C400" s="8" t="s">
        <v>24</v>
      </c>
      <c r="D400" s="21" t="s">
        <v>1306</v>
      </c>
      <c r="E400" s="21"/>
      <c r="F400" s="36" t="s">
        <v>591</v>
      </c>
      <c r="G400" s="36" t="s">
        <v>1307</v>
      </c>
      <c r="H400" s="24" t="s">
        <v>1297</v>
      </c>
      <c r="I400" s="25">
        <v>370.80273680948039</v>
      </c>
      <c r="J400" s="26">
        <v>0</v>
      </c>
      <c r="K400" s="25">
        <v>370.80273680948039</v>
      </c>
      <c r="L400" s="12">
        <v>394.90491470209662</v>
      </c>
      <c r="M400" s="13">
        <v>739.43522399999995</v>
      </c>
      <c r="N400" s="14">
        <v>765.61123092960008</v>
      </c>
      <c r="O400" s="15">
        <v>0</v>
      </c>
      <c r="P400" s="15">
        <v>6.5000000000000002E-2</v>
      </c>
      <c r="Q400" s="15">
        <v>0</v>
      </c>
      <c r="R400" s="15">
        <v>0</v>
      </c>
      <c r="S400" s="37">
        <v>394.90491470209662</v>
      </c>
      <c r="T400" s="37">
        <v>394.90491470209662</v>
      </c>
      <c r="U400" s="38">
        <v>394.90491470209662</v>
      </c>
      <c r="V400" s="27" t="str">
        <f>CONCATENATE("  ",VLOOKUP(D400,'[1]Fator Correção (Edu)'!A$1:AE$65536,31,0))</f>
        <v xml:space="preserve">  LUXURY</v>
      </c>
    </row>
    <row r="401" spans="1:22" ht="17.850000000000001" customHeight="1" x14ac:dyDescent="0.25">
      <c r="A401" s="2" t="e">
        <f>TRIM(C401&amp;B401&amp;#REF!)</f>
        <v>#REF!</v>
      </c>
      <c r="B401" s="8">
        <v>39249000</v>
      </c>
      <c r="C401" s="8" t="s">
        <v>24</v>
      </c>
      <c r="D401" s="21" t="s">
        <v>1308</v>
      </c>
      <c r="E401" s="21"/>
      <c r="F401" s="36" t="s">
        <v>36</v>
      </c>
      <c r="G401" s="23" t="s">
        <v>1309</v>
      </c>
      <c r="H401" s="24" t="s">
        <v>1297</v>
      </c>
      <c r="I401" s="25">
        <v>359.30497752856633</v>
      </c>
      <c r="J401" s="26">
        <v>0</v>
      </c>
      <c r="K401" s="25">
        <v>359.30497752856633</v>
      </c>
      <c r="L401" s="12">
        <v>382.65980106792313</v>
      </c>
      <c r="M401" s="13">
        <v>716.50700000000006</v>
      </c>
      <c r="N401" s="14">
        <v>741.87134780000019</v>
      </c>
      <c r="O401" s="15">
        <v>0</v>
      </c>
      <c r="P401" s="15">
        <v>6.5000000000000002E-2</v>
      </c>
      <c r="Q401" s="15">
        <v>0</v>
      </c>
      <c r="R401" s="15">
        <v>0</v>
      </c>
      <c r="S401" s="37">
        <v>382.65980106792313</v>
      </c>
      <c r="T401" s="37">
        <v>382.65980106792313</v>
      </c>
      <c r="U401" s="38">
        <v>382.65980106792313</v>
      </c>
      <c r="V401" s="27" t="str">
        <f>CONCATENATE("  ",VLOOKUP(D401,'[1]Fator Correção (Edu)'!A$1:AE$65536,31,0))</f>
        <v xml:space="preserve">  STANDARD</v>
      </c>
    </row>
    <row r="402" spans="1:22" ht="17.850000000000001" customHeight="1" x14ac:dyDescent="0.25">
      <c r="A402" s="2" t="e">
        <f>TRIM(C402&amp;B402&amp;#REF!)</f>
        <v>#REF!</v>
      </c>
      <c r="B402" s="8">
        <v>39249000</v>
      </c>
      <c r="C402" s="8" t="s">
        <v>24</v>
      </c>
      <c r="D402" s="21" t="s">
        <v>1310</v>
      </c>
      <c r="E402" s="21"/>
      <c r="F402" s="36" t="s">
        <v>141</v>
      </c>
      <c r="G402" s="36" t="s">
        <v>1311</v>
      </c>
      <c r="H402" s="24" t="s">
        <v>1297</v>
      </c>
      <c r="I402" s="25">
        <v>287.44398202285305</v>
      </c>
      <c r="J402" s="26">
        <v>0</v>
      </c>
      <c r="K402" s="25">
        <v>287.44398202285305</v>
      </c>
      <c r="L402" s="12">
        <v>306.1278408543385</v>
      </c>
      <c r="M402" s="13">
        <v>573.2056</v>
      </c>
      <c r="N402" s="14">
        <v>593.49707824000006</v>
      </c>
      <c r="O402" s="15">
        <v>0</v>
      </c>
      <c r="P402" s="15">
        <v>6.5000000000000002E-2</v>
      </c>
      <c r="Q402" s="15">
        <v>0</v>
      </c>
      <c r="R402" s="15">
        <v>0</v>
      </c>
      <c r="S402" s="37">
        <v>306.1278408543385</v>
      </c>
      <c r="T402" s="37">
        <v>306.1278408543385</v>
      </c>
      <c r="U402" s="38">
        <v>306.1278408543385</v>
      </c>
      <c r="V402" s="27" t="str">
        <f>CONCATENATE("  ",VLOOKUP(D402,'[1]Fator Correção (Edu)'!A$1:AE$65536,31,0))</f>
        <v xml:space="preserve">  STANDARD</v>
      </c>
    </row>
    <row r="403" spans="1:22" ht="17.850000000000001" customHeight="1" x14ac:dyDescent="0.25">
      <c r="A403" s="2" t="e">
        <f>TRIM(C403&amp;B403&amp;#REF!)</f>
        <v>#REF!</v>
      </c>
      <c r="B403" s="8">
        <v>39249000</v>
      </c>
      <c r="C403" s="8" t="s">
        <v>24</v>
      </c>
      <c r="D403" s="21" t="s">
        <v>1312</v>
      </c>
      <c r="E403" s="21"/>
      <c r="F403" s="36" t="s">
        <v>521</v>
      </c>
      <c r="G403" s="36" t="s">
        <v>1313</v>
      </c>
      <c r="H403" s="24" t="s">
        <v>1297</v>
      </c>
      <c r="I403" s="25">
        <v>373.67717662970898</v>
      </c>
      <c r="J403" s="26">
        <v>0</v>
      </c>
      <c r="K403" s="25">
        <v>373.67717662970898</v>
      </c>
      <c r="L403" s="12">
        <v>397.96619311064006</v>
      </c>
      <c r="M403" s="13">
        <v>745.16728000000012</v>
      </c>
      <c r="N403" s="14">
        <v>771.5462017120002</v>
      </c>
      <c r="O403" s="15">
        <v>0</v>
      </c>
      <c r="P403" s="15">
        <v>6.5000000000000002E-2</v>
      </c>
      <c r="Q403" s="15">
        <v>0</v>
      </c>
      <c r="R403" s="15">
        <v>0</v>
      </c>
      <c r="S403" s="37">
        <v>397.96619311064006</v>
      </c>
      <c r="T403" s="37">
        <v>397.96619311064006</v>
      </c>
      <c r="U403" s="38">
        <v>397.96619311064006</v>
      </c>
      <c r="V403" s="27" t="str">
        <f>CONCATENATE("  ",VLOOKUP(D403,'[1]Fator Correção (Edu)'!A$1:AE$65536,31,0))</f>
        <v xml:space="preserve">  STANDARD</v>
      </c>
    </row>
    <row r="404" spans="1:22" ht="24.75" customHeight="1" x14ac:dyDescent="0.25">
      <c r="A404" s="2" t="e">
        <f>TRIM(C404&amp;B404&amp;#REF!)</f>
        <v>#REF!</v>
      </c>
      <c r="B404" s="8">
        <v>39249000</v>
      </c>
      <c r="C404" s="8" t="s">
        <v>24</v>
      </c>
      <c r="D404" s="21" t="s">
        <v>1314</v>
      </c>
      <c r="E404" s="21"/>
      <c r="F404" s="36" t="s">
        <v>591</v>
      </c>
      <c r="G404" s="36" t="s">
        <v>1315</v>
      </c>
      <c r="H404" s="24" t="s">
        <v>1297</v>
      </c>
      <c r="I404" s="25">
        <v>583.32041043277991</v>
      </c>
      <c r="J404" s="26">
        <v>0</v>
      </c>
      <c r="K404" s="25">
        <v>583.32041043277991</v>
      </c>
      <c r="L404" s="12">
        <v>621.23623711091057</v>
      </c>
      <c r="M404" s="13">
        <v>1413.2843953918402</v>
      </c>
      <c r="N404" s="14">
        <v>1463.3146629887115</v>
      </c>
      <c r="O404" s="15">
        <v>0</v>
      </c>
      <c r="P404" s="15">
        <v>6.5000000000000002E-2</v>
      </c>
      <c r="Q404" s="15">
        <v>0</v>
      </c>
      <c r="R404" s="15">
        <v>0</v>
      </c>
      <c r="S404" s="37">
        <v>621.23623711091057</v>
      </c>
      <c r="T404" s="37">
        <v>621.23623711091057</v>
      </c>
      <c r="U404" s="38">
        <v>621.23623711091057</v>
      </c>
      <c r="V404" s="27" t="str">
        <f>CONCATENATE("  ",VLOOKUP(D404,'[1]Fator Correção (Edu)'!A$1:AE$65536,31,0))</f>
        <v xml:space="preserve">  LUXURY</v>
      </c>
    </row>
    <row r="405" spans="1:22" ht="24.75" customHeight="1" x14ac:dyDescent="0.25">
      <c r="A405" s="2" t="e">
        <f>TRIM(C405&amp;B405&amp;#REF!)</f>
        <v>#REF!</v>
      </c>
      <c r="B405" s="8">
        <v>39249000</v>
      </c>
      <c r="C405" s="8" t="s">
        <v>24</v>
      </c>
      <c r="D405" s="21" t="s">
        <v>1316</v>
      </c>
      <c r="E405" s="21"/>
      <c r="F405" s="36" t="s">
        <v>36</v>
      </c>
      <c r="G405" s="23" t="s">
        <v>1317</v>
      </c>
      <c r="H405" s="24" t="s">
        <v>1297</v>
      </c>
      <c r="I405" s="25">
        <v>607.62542753414573</v>
      </c>
      <c r="J405" s="26">
        <v>0</v>
      </c>
      <c r="K405" s="25">
        <v>607.62542753414573</v>
      </c>
      <c r="L405" s="12">
        <v>647.12108032386516</v>
      </c>
      <c r="M405" s="13">
        <v>1471.5131961554</v>
      </c>
      <c r="N405" s="14">
        <v>1523.6047632993013</v>
      </c>
      <c r="O405" s="15">
        <v>0</v>
      </c>
      <c r="P405" s="15">
        <v>6.5000000000000002E-2</v>
      </c>
      <c r="Q405" s="15">
        <v>0</v>
      </c>
      <c r="R405" s="15">
        <v>0</v>
      </c>
      <c r="S405" s="37">
        <v>647.12108032386516</v>
      </c>
      <c r="T405" s="37">
        <v>647.12108032386516</v>
      </c>
      <c r="U405" s="38">
        <v>647.12108032386516</v>
      </c>
      <c r="V405" s="27" t="str">
        <f>CONCATENATE("  ",VLOOKUP(D405,'[1]Fator Correção (Edu)'!A$1:AE$65536,31,0))</f>
        <v xml:space="preserve">  LUXURY</v>
      </c>
    </row>
    <row r="406" spans="1:22" ht="24.75" customHeight="1" x14ac:dyDescent="0.25">
      <c r="A406" s="2" t="e">
        <f>TRIM(C406&amp;B406&amp;#REF!)</f>
        <v>#REF!</v>
      </c>
      <c r="B406" s="8">
        <v>39249000</v>
      </c>
      <c r="C406" s="8" t="s">
        <v>24</v>
      </c>
      <c r="D406" s="21" t="s">
        <v>1318</v>
      </c>
      <c r="E406" s="21"/>
      <c r="F406" s="36" t="s">
        <v>141</v>
      </c>
      <c r="G406" s="36" t="s">
        <v>1319</v>
      </c>
      <c r="H406" s="24" t="s">
        <v>1297</v>
      </c>
      <c r="I406" s="25">
        <v>486.10034202731663</v>
      </c>
      <c r="J406" s="26">
        <v>0</v>
      </c>
      <c r="K406" s="25">
        <v>486.10034202731663</v>
      </c>
      <c r="L406" s="12">
        <v>517.69686425909219</v>
      </c>
      <c r="M406" s="13">
        <v>1177.2105569243204</v>
      </c>
      <c r="N406" s="14">
        <v>1218.8838106394414</v>
      </c>
      <c r="O406" s="15">
        <v>0</v>
      </c>
      <c r="P406" s="15">
        <v>6.5000000000000002E-2</v>
      </c>
      <c r="Q406" s="15">
        <v>0</v>
      </c>
      <c r="R406" s="15">
        <v>0</v>
      </c>
      <c r="S406" s="37">
        <v>517.69686425909219</v>
      </c>
      <c r="T406" s="37">
        <v>517.69686425909219</v>
      </c>
      <c r="U406" s="38">
        <v>517.69686425909219</v>
      </c>
      <c r="V406" s="27" t="str">
        <f>CONCATENATE("  ",VLOOKUP(D406,'[1]Fator Correção (Edu)'!A$1:AE$65536,31,0))</f>
        <v xml:space="preserve">  LUXURY</v>
      </c>
    </row>
    <row r="407" spans="1:22" ht="24.75" customHeight="1" x14ac:dyDescent="0.25">
      <c r="A407" s="2" t="e">
        <f>TRIM(C407&amp;B407&amp;#REF!)</f>
        <v>#REF!</v>
      </c>
      <c r="B407" s="8">
        <v>39249000</v>
      </c>
      <c r="C407" s="8" t="s">
        <v>24</v>
      </c>
      <c r="D407" s="21" t="s">
        <v>1320</v>
      </c>
      <c r="E407" s="21"/>
      <c r="F407" s="36" t="s">
        <v>521</v>
      </c>
      <c r="G407" s="36" t="s">
        <v>1321</v>
      </c>
      <c r="H407" s="24" t="s">
        <v>1297</v>
      </c>
      <c r="I407" s="25">
        <v>631.93044463551166</v>
      </c>
      <c r="J407" s="26">
        <v>0</v>
      </c>
      <c r="K407" s="25">
        <v>631.93044463551166</v>
      </c>
      <c r="L407" s="12">
        <v>673.00592353681986</v>
      </c>
      <c r="M407" s="13">
        <v>1530.3703604873206</v>
      </c>
      <c r="N407" s="14">
        <v>1584.5454712485719</v>
      </c>
      <c r="O407" s="15">
        <v>0</v>
      </c>
      <c r="P407" s="15">
        <v>6.5000000000000002E-2</v>
      </c>
      <c r="Q407" s="15">
        <v>0</v>
      </c>
      <c r="R407" s="15">
        <v>0</v>
      </c>
      <c r="S407" s="37">
        <v>673.00592353681986</v>
      </c>
      <c r="T407" s="37">
        <v>673.00592353681986</v>
      </c>
      <c r="U407" s="38">
        <v>673.00592353681986</v>
      </c>
      <c r="V407" s="27" t="str">
        <f>CONCATENATE("  ",VLOOKUP(D407,'[1]Fator Correção (Edu)'!A$1:AE$65536,31,0))</f>
        <v xml:space="preserve">  LUXURY</v>
      </c>
    </row>
    <row r="408" spans="1:22" ht="24.75" customHeight="1" x14ac:dyDescent="0.25">
      <c r="A408" s="2" t="e">
        <f>TRIM(C408&amp;B408&amp;#REF!)</f>
        <v>#REF!</v>
      </c>
      <c r="B408" s="8">
        <v>39249000</v>
      </c>
      <c r="C408" s="8" t="s">
        <v>24</v>
      </c>
      <c r="D408" s="21" t="s">
        <v>1322</v>
      </c>
      <c r="E408" s="21"/>
      <c r="F408" s="36" t="s">
        <v>141</v>
      </c>
      <c r="G408" s="36" t="s">
        <v>1323</v>
      </c>
      <c r="H408" s="24" t="s">
        <v>1297</v>
      </c>
      <c r="I408" s="25">
        <v>280.99137743231682</v>
      </c>
      <c r="J408" s="26">
        <v>0</v>
      </c>
      <c r="K408" s="25">
        <v>280.99137743231682</v>
      </c>
      <c r="L408" s="12">
        <v>299.25581696541741</v>
      </c>
      <c r="M408" s="13">
        <v>560.36052000000007</v>
      </c>
      <c r="N408" s="14">
        <v>580.19728240800009</v>
      </c>
      <c r="O408" s="15">
        <v>0</v>
      </c>
      <c r="P408" s="15">
        <v>6.5000000000000002E-2</v>
      </c>
      <c r="Q408" s="15">
        <v>0</v>
      </c>
      <c r="R408" s="15">
        <v>0</v>
      </c>
      <c r="S408" s="37">
        <v>299.25581696541741</v>
      </c>
      <c r="T408" s="37">
        <v>299.25581696541741</v>
      </c>
      <c r="U408" s="38">
        <v>299.25581696541741</v>
      </c>
      <c r="V408" s="27" t="str">
        <f>CONCATENATE("  ",VLOOKUP(D408,'[1]Fator Correção (Edu)'!A$1:AE$65536,31,0))</f>
        <v xml:space="preserve">  LUXURY</v>
      </c>
    </row>
    <row r="409" spans="1:22" ht="24.75" customHeight="1" x14ac:dyDescent="0.25">
      <c r="A409" s="2" t="e">
        <f>TRIM(C409&amp;B409&amp;#REF!)</f>
        <v>#REF!</v>
      </c>
      <c r="B409" s="8">
        <v>39249000</v>
      </c>
      <c r="C409" s="8" t="s">
        <v>24</v>
      </c>
      <c r="D409" s="21" t="s">
        <v>1324</v>
      </c>
      <c r="E409" s="21"/>
      <c r="F409" s="36" t="s">
        <v>36</v>
      </c>
      <c r="G409" s="36" t="s">
        <v>1325</v>
      </c>
      <c r="H409" s="24" t="s">
        <v>1297</v>
      </c>
      <c r="I409" s="25">
        <v>322.46631391192926</v>
      </c>
      <c r="J409" s="26">
        <v>0</v>
      </c>
      <c r="K409" s="25">
        <v>322.46631391192926</v>
      </c>
      <c r="L409" s="12">
        <v>343.42662431620465</v>
      </c>
      <c r="M409" s="13">
        <v>641.30870445081337</v>
      </c>
      <c r="N409" s="14">
        <v>664.01103258837225</v>
      </c>
      <c r="O409" s="15">
        <v>0</v>
      </c>
      <c r="P409" s="15">
        <v>6.5000000000000002E-2</v>
      </c>
      <c r="Q409" s="15">
        <v>0</v>
      </c>
      <c r="R409" s="15">
        <v>0</v>
      </c>
      <c r="S409" s="37">
        <v>343.42662431620465</v>
      </c>
      <c r="T409" s="37">
        <v>343.42662431620465</v>
      </c>
      <c r="U409" s="38">
        <v>343.42662431620465</v>
      </c>
      <c r="V409" s="27" t="str">
        <f>CONCATENATE("  ",VLOOKUP(D409,'[1]Fator Correção (Edu)'!A$1:AE$65536,31,0))</f>
        <v xml:space="preserve">  STANDARD</v>
      </c>
    </row>
    <row r="410" spans="1:22" ht="24.75" customHeight="1" x14ac:dyDescent="0.25">
      <c r="A410" s="2" t="e">
        <f>TRIM(C410&amp;B410&amp;#REF!)</f>
        <v>#REF!</v>
      </c>
      <c r="B410" s="8">
        <v>39249000</v>
      </c>
      <c r="C410" s="8" t="s">
        <v>24</v>
      </c>
      <c r="D410" s="21" t="s">
        <v>1326</v>
      </c>
      <c r="E410" s="21"/>
      <c r="F410" s="36" t="s">
        <v>521</v>
      </c>
      <c r="G410" s="36" t="s">
        <v>1327</v>
      </c>
      <c r="H410" s="24" t="s">
        <v>1297</v>
      </c>
      <c r="I410" s="25">
        <v>1011.5829539634531</v>
      </c>
      <c r="J410" s="26">
        <v>0</v>
      </c>
      <c r="K410" s="25">
        <v>1011.5829539634531</v>
      </c>
      <c r="L410" s="12">
        <v>1077.3358459710776</v>
      </c>
      <c r="M410" s="13">
        <v>2017.6136030568066</v>
      </c>
      <c r="N410" s="14">
        <v>2089.0371246050177</v>
      </c>
      <c r="O410" s="15">
        <v>0</v>
      </c>
      <c r="P410" s="15">
        <v>6.5000000000000002E-2</v>
      </c>
      <c r="Q410" s="15">
        <v>0</v>
      </c>
      <c r="R410" s="15">
        <v>0</v>
      </c>
      <c r="S410" s="37">
        <v>1077.3358459710776</v>
      </c>
      <c r="T410" s="37">
        <v>1077.3358459710776</v>
      </c>
      <c r="U410" s="38">
        <v>1077.3358459710776</v>
      </c>
      <c r="V410" s="27" t="str">
        <f>CONCATENATE("  ",VLOOKUP(D410,'[1]Fator Correção (Edu)'!A$1:AE$65536,31,0))</f>
        <v xml:space="preserve">  STANDARD</v>
      </c>
    </row>
    <row r="411" spans="1:22" ht="74.45" customHeight="1" x14ac:dyDescent="0.25">
      <c r="A411" s="2" t="e">
        <f>TRIM(C411&amp;B411&amp;#REF!)</f>
        <v>#REF!</v>
      </c>
      <c r="B411" s="8">
        <v>74182000</v>
      </c>
      <c r="C411" s="8" t="s">
        <v>24</v>
      </c>
      <c r="D411" s="21" t="s">
        <v>1328</v>
      </c>
      <c r="E411" s="21"/>
      <c r="F411" s="36" t="s">
        <v>141</v>
      </c>
      <c r="G411" s="36" t="s">
        <v>1329</v>
      </c>
      <c r="H411" s="24" t="s">
        <v>1330</v>
      </c>
      <c r="I411" s="25">
        <v>4463.8076730337771</v>
      </c>
      <c r="J411" s="26">
        <v>0</v>
      </c>
      <c r="K411" s="25">
        <v>4463.8076730337771</v>
      </c>
      <c r="L411" s="12">
        <v>4753.9551717809727</v>
      </c>
      <c r="M411" s="13">
        <v>10940.282222719596</v>
      </c>
      <c r="N411" s="14">
        <v>11327.568213403871</v>
      </c>
      <c r="O411" s="15">
        <v>0</v>
      </c>
      <c r="P411" s="15">
        <v>6.5000000000000002E-2</v>
      </c>
      <c r="Q411" s="15">
        <v>0</v>
      </c>
      <c r="R411" s="15">
        <v>0</v>
      </c>
      <c r="S411" s="37">
        <v>4753.9551717809727</v>
      </c>
      <c r="T411" s="37">
        <v>4753.9551717809727</v>
      </c>
      <c r="U411" s="38">
        <v>4753.9551717809727</v>
      </c>
      <c r="V411" s="27" t="str">
        <f>CONCATENATE("  ",VLOOKUP(D411,'[1]Fator Correção (Edu)'!A$1:AE$65536,31,0))</f>
        <v xml:space="preserve">  EXCLUSIVE</v>
      </c>
    </row>
    <row r="412" spans="1:22" ht="74.45" customHeight="1" x14ac:dyDescent="0.25">
      <c r="A412" s="2" t="e">
        <f>TRIM(C412&amp;B412&amp;#REF!)</f>
        <v>#REF!</v>
      </c>
      <c r="B412" s="8">
        <v>39249000</v>
      </c>
      <c r="C412" s="8" t="s">
        <v>24</v>
      </c>
      <c r="D412" s="21" t="s">
        <v>1331</v>
      </c>
      <c r="E412" s="21"/>
      <c r="F412" s="36" t="s">
        <v>141</v>
      </c>
      <c r="G412" s="36" t="s">
        <v>1332</v>
      </c>
      <c r="H412" s="24" t="s">
        <v>1330</v>
      </c>
      <c r="I412" s="25">
        <v>2485.6944901661509</v>
      </c>
      <c r="J412" s="26">
        <v>0</v>
      </c>
      <c r="K412" s="25">
        <v>2485.6944901661509</v>
      </c>
      <c r="L412" s="12">
        <v>2647.2646320269505</v>
      </c>
      <c r="M412" s="13">
        <v>6498.5863098759264</v>
      </c>
      <c r="N412" s="14">
        <v>6728.6362652455346</v>
      </c>
      <c r="O412" s="15">
        <v>0</v>
      </c>
      <c r="P412" s="15">
        <v>6.5000000000000002E-2</v>
      </c>
      <c r="Q412" s="15">
        <v>0</v>
      </c>
      <c r="R412" s="15">
        <v>0</v>
      </c>
      <c r="S412" s="37">
        <v>2647.2646320269505</v>
      </c>
      <c r="T412" s="37">
        <v>2647.2646320269505</v>
      </c>
      <c r="U412" s="38">
        <v>2647.2646320269505</v>
      </c>
      <c r="V412" s="27" t="str">
        <f>CONCATENATE("  ",VLOOKUP(D412,'[1]Fator Correção (Edu)'!A$1:AE$65536,31,0))</f>
        <v xml:space="preserve">  EXCLUSIVE</v>
      </c>
    </row>
    <row r="413" spans="1:22" ht="74.45" customHeight="1" x14ac:dyDescent="0.25">
      <c r="A413" s="2" t="e">
        <f>TRIM(C413&amp;B413&amp;#REF!)</f>
        <v>#REF!</v>
      </c>
      <c r="B413" s="8">
        <v>74182000</v>
      </c>
      <c r="C413" s="8" t="s">
        <v>24</v>
      </c>
      <c r="D413" s="21" t="s">
        <v>1333</v>
      </c>
      <c r="E413" s="21"/>
      <c r="F413" s="36" t="s">
        <v>141</v>
      </c>
      <c r="G413" s="36" t="s">
        <v>1334</v>
      </c>
      <c r="H413" s="24" t="s">
        <v>1330</v>
      </c>
      <c r="I413" s="25">
        <v>3780.7747589054534</v>
      </c>
      <c r="J413" s="26">
        <v>0</v>
      </c>
      <c r="K413" s="25">
        <v>3780.7747589054534</v>
      </c>
      <c r="L413" s="12">
        <v>4026.5251182343077</v>
      </c>
      <c r="M413" s="13">
        <v>9266.2466469682349</v>
      </c>
      <c r="N413" s="14">
        <v>9594.2717782709115</v>
      </c>
      <c r="O413" s="15">
        <v>0</v>
      </c>
      <c r="P413" s="15">
        <v>6.5000000000000002E-2</v>
      </c>
      <c r="Q413" s="15">
        <v>0</v>
      </c>
      <c r="R413" s="15">
        <v>0</v>
      </c>
      <c r="S413" s="37">
        <v>4026.5251182343077</v>
      </c>
      <c r="T413" s="37">
        <v>4026.5251182343077</v>
      </c>
      <c r="U413" s="38">
        <v>4026.5251182343077</v>
      </c>
      <c r="V413" s="27" t="str">
        <f>CONCATENATE("  ",VLOOKUP(D413,'[1]Fator Correção (Edu)'!A$1:AE$65536,31,0))</f>
        <v xml:space="preserve">  EXCLUSIVE</v>
      </c>
    </row>
    <row r="414" spans="1:22" ht="74.45" customHeight="1" x14ac:dyDescent="0.25">
      <c r="A414" s="2" t="e">
        <f>TRIM(C414&amp;B414&amp;#REF!)</f>
        <v>#REF!</v>
      </c>
      <c r="B414" s="8">
        <v>39249000</v>
      </c>
      <c r="C414" s="8" t="s">
        <v>24</v>
      </c>
      <c r="D414" s="21" t="s">
        <v>1335</v>
      </c>
      <c r="E414" s="21"/>
      <c r="F414" s="36" t="s">
        <v>141</v>
      </c>
      <c r="G414" s="36" t="s">
        <v>1336</v>
      </c>
      <c r="H414" s="24" t="s">
        <v>1330</v>
      </c>
      <c r="I414" s="25">
        <v>3489.9440754305069</v>
      </c>
      <c r="J414" s="26">
        <v>0</v>
      </c>
      <c r="K414" s="25">
        <v>3489.9440754305069</v>
      </c>
      <c r="L414" s="12">
        <v>3716.7904403334901</v>
      </c>
      <c r="M414" s="13">
        <v>9124.0910258884269</v>
      </c>
      <c r="N414" s="14">
        <v>9447.0838482048784</v>
      </c>
      <c r="O414" s="15">
        <v>0</v>
      </c>
      <c r="P414" s="15">
        <v>6.5000000000000002E-2</v>
      </c>
      <c r="Q414" s="15">
        <v>0</v>
      </c>
      <c r="R414" s="15">
        <v>0</v>
      </c>
      <c r="S414" s="37">
        <v>3716.7904403334901</v>
      </c>
      <c r="T414" s="37">
        <v>3716.7904403334901</v>
      </c>
      <c r="U414" s="38">
        <v>3716.7904403334901</v>
      </c>
      <c r="V414" s="27" t="str">
        <f>CONCATENATE("  ",VLOOKUP(D414,'[1]Fator Correção (Edu)'!A$1:AE$65536,31,0))</f>
        <v xml:space="preserve">  EXCLUSIVE</v>
      </c>
    </row>
    <row r="415" spans="1:22" ht="74.45" customHeight="1" x14ac:dyDescent="0.25">
      <c r="A415" s="2" t="e">
        <f>TRIM(C415&amp;B415&amp;#REF!)</f>
        <v>#REF!</v>
      </c>
      <c r="B415" s="8">
        <v>74182000</v>
      </c>
      <c r="C415" s="8" t="s">
        <v>24</v>
      </c>
      <c r="D415" s="21" t="s">
        <v>1337</v>
      </c>
      <c r="E415" s="21"/>
      <c r="F415" s="36" t="s">
        <v>141</v>
      </c>
      <c r="G415" s="36" t="s">
        <v>1338</v>
      </c>
      <c r="H415" s="24" t="s">
        <v>1330</v>
      </c>
      <c r="I415" s="25">
        <v>3732.7969760924734</v>
      </c>
      <c r="J415" s="26">
        <v>0</v>
      </c>
      <c r="K415" s="25">
        <v>3732.7969760924734</v>
      </c>
      <c r="L415" s="12">
        <v>3975.4287795384844</v>
      </c>
      <c r="M415" s="13">
        <v>9148.6585869885766</v>
      </c>
      <c r="N415" s="14">
        <v>9472.5211009679733</v>
      </c>
      <c r="O415" s="15">
        <v>0</v>
      </c>
      <c r="P415" s="15">
        <v>6.5000000000000002E-2</v>
      </c>
      <c r="Q415" s="15">
        <v>0</v>
      </c>
      <c r="R415" s="15">
        <v>0</v>
      </c>
      <c r="S415" s="37">
        <v>3975.4287795384844</v>
      </c>
      <c r="T415" s="37">
        <v>3975.4287795384844</v>
      </c>
      <c r="U415" s="38">
        <v>3975.4287795384844</v>
      </c>
      <c r="V415" s="27" t="str">
        <f>CONCATENATE("  ",VLOOKUP(D415,'[1]Fator Correção (Edu)'!A$1:AE$65536,31,0))</f>
        <v xml:space="preserve">  EXCLUSIVE</v>
      </c>
    </row>
    <row r="416" spans="1:22" ht="74.45" customHeight="1" x14ac:dyDescent="0.25">
      <c r="A416" s="2" t="e">
        <f>TRIM(C416&amp;B416&amp;#REF!)</f>
        <v>#REF!</v>
      </c>
      <c r="B416" s="8">
        <v>39249000</v>
      </c>
      <c r="C416" s="8" t="s">
        <v>24</v>
      </c>
      <c r="D416" s="21" t="s">
        <v>1339</v>
      </c>
      <c r="E416" s="21"/>
      <c r="F416" s="36" t="s">
        <v>141</v>
      </c>
      <c r="G416" s="36" t="s">
        <v>1340</v>
      </c>
      <c r="H416" s="24" t="s">
        <v>1330</v>
      </c>
      <c r="I416" s="25">
        <v>2942.6183368912607</v>
      </c>
      <c r="J416" s="26">
        <v>0</v>
      </c>
      <c r="K416" s="25">
        <v>2942.6183368912607</v>
      </c>
      <c r="L416" s="12">
        <v>3133.8885287891926</v>
      </c>
      <c r="M416" s="13">
        <v>7693.1655579415865</v>
      </c>
      <c r="N416" s="14">
        <v>7965.5036186927191</v>
      </c>
      <c r="O416" s="15">
        <v>0</v>
      </c>
      <c r="P416" s="15">
        <v>6.5000000000000002E-2</v>
      </c>
      <c r="Q416" s="15">
        <v>0</v>
      </c>
      <c r="R416" s="15">
        <v>0</v>
      </c>
      <c r="S416" s="37">
        <v>3133.8885287891926</v>
      </c>
      <c r="T416" s="37">
        <v>3133.8885287891926</v>
      </c>
      <c r="U416" s="38">
        <v>3133.8885287891926</v>
      </c>
      <c r="V416" s="27" t="str">
        <f>CONCATENATE("  ",VLOOKUP(D416,'[1]Fator Correção (Edu)'!A$1:AE$65536,31,0))</f>
        <v xml:space="preserve">  EXCLUSIVE</v>
      </c>
    </row>
    <row r="417" spans="1:22" ht="18.600000000000001" customHeight="1" x14ac:dyDescent="0.25">
      <c r="A417" s="2" t="e">
        <f>TRIM(C417&amp;B417&amp;#REF!)</f>
        <v>#REF!</v>
      </c>
      <c r="B417" s="8">
        <v>74182000</v>
      </c>
      <c r="C417" s="8" t="s">
        <v>24</v>
      </c>
      <c r="D417" s="21" t="s">
        <v>1341</v>
      </c>
      <c r="E417" s="21"/>
      <c r="F417" s="36" t="s">
        <v>591</v>
      </c>
      <c r="G417" s="36" t="s">
        <v>1342</v>
      </c>
      <c r="H417" s="24" t="s">
        <v>1330</v>
      </c>
      <c r="I417" s="25">
        <v>3142.7186328025591</v>
      </c>
      <c r="J417" s="26">
        <v>0</v>
      </c>
      <c r="K417" s="25">
        <v>3142.7186328025591</v>
      </c>
      <c r="L417" s="12">
        <v>3346.9953439347255</v>
      </c>
      <c r="M417" s="13">
        <v>7702.4440361006818</v>
      </c>
      <c r="N417" s="14">
        <v>7975.1105549786471</v>
      </c>
      <c r="O417" s="15">
        <v>0</v>
      </c>
      <c r="P417" s="15">
        <v>6.5000000000000002E-2</v>
      </c>
      <c r="Q417" s="15">
        <v>0</v>
      </c>
      <c r="R417" s="15">
        <v>0</v>
      </c>
      <c r="S417" s="37">
        <v>3346.9953439347255</v>
      </c>
      <c r="T417" s="37">
        <v>3346.9953439347255</v>
      </c>
      <c r="U417" s="38">
        <v>3346.9953439347255</v>
      </c>
      <c r="V417" s="27" t="str">
        <f>CONCATENATE("  ",VLOOKUP(D417,'[1]Fator Correção (Edu)'!A$1:AE$65536,31,0))</f>
        <v xml:space="preserve">  EXCLUSIVE</v>
      </c>
    </row>
    <row r="418" spans="1:22" ht="18.600000000000001" customHeight="1" x14ac:dyDescent="0.25">
      <c r="A418" s="2" t="e">
        <f>TRIM(C418&amp;B418&amp;#REF!)</f>
        <v>#REF!</v>
      </c>
      <c r="B418" s="8">
        <v>74182000</v>
      </c>
      <c r="C418" s="8" t="s">
        <v>24</v>
      </c>
      <c r="D418" s="21" t="s">
        <v>1343</v>
      </c>
      <c r="E418" s="21"/>
      <c r="F418" s="36" t="s">
        <v>36</v>
      </c>
      <c r="G418" s="36" t="s">
        <v>1344</v>
      </c>
      <c r="H418" s="24" t="s">
        <v>1330</v>
      </c>
      <c r="I418" s="25">
        <v>3275.7678523209215</v>
      </c>
      <c r="J418" s="26">
        <v>0</v>
      </c>
      <c r="K418" s="25">
        <v>3275.7678523209215</v>
      </c>
      <c r="L418" s="12">
        <v>3488.6927627217815</v>
      </c>
      <c r="M418" s="13">
        <v>8028.5324605273936</v>
      </c>
      <c r="N418" s="14">
        <v>8312.7425096300649</v>
      </c>
      <c r="O418" s="15">
        <v>0</v>
      </c>
      <c r="P418" s="15">
        <v>6.5000000000000002E-2</v>
      </c>
      <c r="Q418" s="15">
        <v>0</v>
      </c>
      <c r="R418" s="15">
        <v>0</v>
      </c>
      <c r="S418" s="37">
        <v>3488.6927627217815</v>
      </c>
      <c r="T418" s="37">
        <v>3488.6927627217815</v>
      </c>
      <c r="U418" s="38">
        <v>3488.6927627217815</v>
      </c>
      <c r="V418" s="27" t="str">
        <f>CONCATENATE("  ",VLOOKUP(D418,'[1]Fator Correção (Edu)'!A$1:AE$65536,31,0))</f>
        <v xml:space="preserve">  EXCLUSIVE</v>
      </c>
    </row>
    <row r="419" spans="1:22" ht="18.600000000000001" customHeight="1" x14ac:dyDescent="0.25">
      <c r="A419" s="2" t="e">
        <f>TRIM(C419&amp;B419&amp;#REF!)</f>
        <v>#REF!</v>
      </c>
      <c r="B419" s="8">
        <v>74182000</v>
      </c>
      <c r="C419" s="8" t="s">
        <v>24</v>
      </c>
      <c r="D419" s="21" t="s">
        <v>1345</v>
      </c>
      <c r="E419" s="21"/>
      <c r="F419" s="36" t="s">
        <v>141</v>
      </c>
      <c r="G419" s="36" t="s">
        <v>1346</v>
      </c>
      <c r="H419" s="24" t="s">
        <v>1330</v>
      </c>
      <c r="I419" s="25">
        <v>2620.6142818567364</v>
      </c>
      <c r="J419" s="26">
        <v>0</v>
      </c>
      <c r="K419" s="25">
        <v>2620.6142818567364</v>
      </c>
      <c r="L419" s="12">
        <v>2790.9542101774241</v>
      </c>
      <c r="M419" s="13">
        <v>6422.8259684219165</v>
      </c>
      <c r="N419" s="14">
        <v>6650.1940077040526</v>
      </c>
      <c r="O419" s="15">
        <v>0</v>
      </c>
      <c r="P419" s="15">
        <v>6.5000000000000002E-2</v>
      </c>
      <c r="Q419" s="15">
        <v>0</v>
      </c>
      <c r="R419" s="15">
        <v>0</v>
      </c>
      <c r="S419" s="37">
        <v>2790.9542101774241</v>
      </c>
      <c r="T419" s="37">
        <v>2790.9542101774241</v>
      </c>
      <c r="U419" s="38">
        <v>2790.9542101774241</v>
      </c>
      <c r="V419" s="27" t="str">
        <f>CONCATENATE("  ",VLOOKUP(D419,'[1]Fator Correção (Edu)'!A$1:AE$65536,31,0))</f>
        <v xml:space="preserve">  EXCLUSIVE</v>
      </c>
    </row>
    <row r="420" spans="1:22" ht="18.600000000000001" customHeight="1" x14ac:dyDescent="0.25">
      <c r="A420" s="2" t="e">
        <f>TRIM(C420&amp;B420&amp;#REF!)</f>
        <v>#REF!</v>
      </c>
      <c r="B420" s="8">
        <v>74182000</v>
      </c>
      <c r="C420" s="8" t="s">
        <v>24</v>
      </c>
      <c r="D420" s="21" t="s">
        <v>1347</v>
      </c>
      <c r="E420" s="21"/>
      <c r="F420" s="36" t="s">
        <v>521</v>
      </c>
      <c r="G420" s="36" t="s">
        <v>1348</v>
      </c>
      <c r="H420" s="24" t="s">
        <v>1330</v>
      </c>
      <c r="I420" s="25">
        <v>3532.5153988855645</v>
      </c>
      <c r="J420" s="26">
        <v>0</v>
      </c>
      <c r="K420" s="25">
        <v>3532.5153988855645</v>
      </c>
      <c r="L420" s="12">
        <v>3762.1288998131263</v>
      </c>
      <c r="M420" s="13">
        <v>8657.7913410962828</v>
      </c>
      <c r="N420" s="14">
        <v>8964.277154571093</v>
      </c>
      <c r="O420" s="15">
        <v>0</v>
      </c>
      <c r="P420" s="15">
        <v>6.5000000000000002E-2</v>
      </c>
      <c r="Q420" s="15">
        <v>0</v>
      </c>
      <c r="R420" s="15">
        <v>0</v>
      </c>
      <c r="S420" s="37">
        <v>3762.1288998131263</v>
      </c>
      <c r="T420" s="37">
        <v>3762.1288998131263</v>
      </c>
      <c r="U420" s="38">
        <v>3762.1288998131263</v>
      </c>
      <c r="V420" s="27" t="str">
        <f>CONCATENATE("  ",VLOOKUP(D420,'[1]Fator Correção (Edu)'!A$1:AE$65536,31,0))</f>
        <v xml:space="preserve">  EXCLUSIVE</v>
      </c>
    </row>
    <row r="421" spans="1:22" ht="18.600000000000001" customHeight="1" x14ac:dyDescent="0.25">
      <c r="A421" s="2" t="e">
        <f>TRIM(C421&amp;B421&amp;#REF!)</f>
        <v>#REF!</v>
      </c>
      <c r="B421" s="8">
        <v>74182000</v>
      </c>
      <c r="C421" s="8" t="s">
        <v>24</v>
      </c>
      <c r="D421" s="21" t="s">
        <v>1349</v>
      </c>
      <c r="E421" s="21"/>
      <c r="F421" s="36" t="s">
        <v>1350</v>
      </c>
      <c r="G421" s="36" t="s">
        <v>1351</v>
      </c>
      <c r="H421" s="24" t="s">
        <v>1330</v>
      </c>
      <c r="I421" s="25">
        <v>3532.5153988855645</v>
      </c>
      <c r="J421" s="26">
        <v>0</v>
      </c>
      <c r="K421" s="25">
        <v>3532.5153988855645</v>
      </c>
      <c r="L421" s="12">
        <v>3762.1288998131263</v>
      </c>
      <c r="M421" s="13">
        <v>8657.7913410962828</v>
      </c>
      <c r="N421" s="14">
        <v>8964.277154571093</v>
      </c>
      <c r="O421" s="15">
        <v>0</v>
      </c>
      <c r="P421" s="15">
        <v>6.5000000000000002E-2</v>
      </c>
      <c r="Q421" s="15">
        <v>0</v>
      </c>
      <c r="R421" s="15">
        <v>0</v>
      </c>
      <c r="S421" s="37">
        <v>3762.1288998131263</v>
      </c>
      <c r="T421" s="37">
        <v>3762.1288998131263</v>
      </c>
      <c r="U421" s="38">
        <v>3762.1288998131263</v>
      </c>
      <c r="V421" s="27" t="str">
        <f>CONCATENATE("  ",VLOOKUP(D421,'[1]Fator Correção (Edu)'!A$1:AE$65536,31,0))</f>
        <v xml:space="preserve">  EXCLUSIVE</v>
      </c>
    </row>
    <row r="422" spans="1:22" ht="74.45" customHeight="1" x14ac:dyDescent="0.25">
      <c r="A422" s="2" t="e">
        <f>TRIM(C422&amp;B422&amp;#REF!)</f>
        <v>#REF!</v>
      </c>
      <c r="B422" s="8">
        <v>74182000</v>
      </c>
      <c r="C422" s="8" t="s">
        <v>24</v>
      </c>
      <c r="D422" s="21" t="s">
        <v>1352</v>
      </c>
      <c r="E422" s="21"/>
      <c r="F422" s="36" t="s">
        <v>141</v>
      </c>
      <c r="G422" s="36" t="s">
        <v>1353</v>
      </c>
      <c r="H422" s="24" t="s">
        <v>1330</v>
      </c>
      <c r="I422" s="25">
        <v>2798.8538148261359</v>
      </c>
      <c r="J422" s="26">
        <v>0</v>
      </c>
      <c r="K422" s="25">
        <v>2798.8538148261359</v>
      </c>
      <c r="L422" s="12">
        <v>2980.7793127898349</v>
      </c>
      <c r="M422" s="13">
        <v>6859.6706841364867</v>
      </c>
      <c r="N422" s="14">
        <v>7102.5030263549188</v>
      </c>
      <c r="O422" s="15">
        <v>0</v>
      </c>
      <c r="P422" s="15">
        <v>6.5000000000000002E-2</v>
      </c>
      <c r="Q422" s="15">
        <v>0</v>
      </c>
      <c r="R422" s="15">
        <v>0</v>
      </c>
      <c r="S422" s="37">
        <v>2980.7793127898349</v>
      </c>
      <c r="T422" s="37">
        <v>2980.7793127898349</v>
      </c>
      <c r="U422" s="38">
        <v>2980.7793127898349</v>
      </c>
      <c r="V422" s="27" t="str">
        <f>CONCATENATE("  ",VLOOKUP(D422,'[1]Fator Correção (Edu)'!A$1:AE$65536,31,0))</f>
        <v xml:space="preserve">  EXCLUSIVE</v>
      </c>
    </row>
    <row r="423" spans="1:22" ht="18.600000000000001" customHeight="1" x14ac:dyDescent="0.25">
      <c r="A423" s="2" t="e">
        <f>TRIM(C423&amp;B423&amp;#REF!)</f>
        <v>#REF!</v>
      </c>
      <c r="B423" s="8">
        <v>74182000</v>
      </c>
      <c r="C423" s="8" t="s">
        <v>24</v>
      </c>
      <c r="D423" s="21" t="s">
        <v>1354</v>
      </c>
      <c r="E423" s="21"/>
      <c r="F423" s="36" t="s">
        <v>591</v>
      </c>
      <c r="G423" s="36" t="s">
        <v>1355</v>
      </c>
      <c r="H423" s="24" t="s">
        <v>1330</v>
      </c>
      <c r="I423" s="25">
        <v>2602.4630161121258</v>
      </c>
      <c r="J423" s="26">
        <v>0</v>
      </c>
      <c r="K423" s="25">
        <v>2602.4630161121258</v>
      </c>
      <c r="L423" s="12">
        <v>2771.6231121594142</v>
      </c>
      <c r="M423" s="13">
        <v>6378.3392914655442</v>
      </c>
      <c r="N423" s="14">
        <v>6604.1325023834252</v>
      </c>
      <c r="O423" s="15">
        <v>0</v>
      </c>
      <c r="P423" s="15">
        <v>6.5000000000000002E-2</v>
      </c>
      <c r="Q423" s="15">
        <v>0</v>
      </c>
      <c r="R423" s="15">
        <v>0</v>
      </c>
      <c r="S423" s="37">
        <v>2771.6231121594142</v>
      </c>
      <c r="T423" s="37">
        <v>2771.6231121594142</v>
      </c>
      <c r="U423" s="38">
        <v>2771.6231121594142</v>
      </c>
      <c r="V423" s="27" t="str">
        <f>CONCATENATE("  ",VLOOKUP(D423,'[1]Fator Correção (Edu)'!A$1:AE$65536,31,0))</f>
        <v xml:space="preserve">  EXCLUSIVE</v>
      </c>
    </row>
    <row r="424" spans="1:22" ht="18.600000000000001" customHeight="1" x14ac:dyDescent="0.25">
      <c r="A424" s="2" t="e">
        <f>TRIM(C424&amp;B424&amp;#REF!)</f>
        <v>#REF!</v>
      </c>
      <c r="B424" s="8">
        <v>74182000</v>
      </c>
      <c r="C424" s="8" t="s">
        <v>24</v>
      </c>
      <c r="D424" s="21" t="s">
        <v>1356</v>
      </c>
      <c r="E424" s="21"/>
      <c r="F424" s="36" t="s">
        <v>36</v>
      </c>
      <c r="G424" s="36" t="s">
        <v>1357</v>
      </c>
      <c r="H424" s="24" t="s">
        <v>1330</v>
      </c>
      <c r="I424" s="25">
        <v>2710.5951166863292</v>
      </c>
      <c r="J424" s="26">
        <v>0</v>
      </c>
      <c r="K424" s="25">
        <v>2710.5951166863292</v>
      </c>
      <c r="L424" s="12">
        <v>2886.7837992709406</v>
      </c>
      <c r="M424" s="13">
        <v>6643.3587063394989</v>
      </c>
      <c r="N424" s="14">
        <v>6878.533604543918</v>
      </c>
      <c r="O424" s="15">
        <v>0</v>
      </c>
      <c r="P424" s="15">
        <v>6.5000000000000002E-2</v>
      </c>
      <c r="Q424" s="15">
        <v>0</v>
      </c>
      <c r="R424" s="15">
        <v>0</v>
      </c>
      <c r="S424" s="37">
        <v>2886.7837992709406</v>
      </c>
      <c r="T424" s="37">
        <v>2886.7837992709406</v>
      </c>
      <c r="U424" s="38">
        <v>2886.7837992709406</v>
      </c>
      <c r="V424" s="27" t="str">
        <f>CONCATENATE("  ",VLOOKUP(D424,'[1]Fator Correção (Edu)'!A$1:AE$65536,31,0))</f>
        <v xml:space="preserve">  EXCLUSIVE</v>
      </c>
    </row>
    <row r="425" spans="1:22" ht="18.600000000000001" customHeight="1" x14ac:dyDescent="0.25">
      <c r="A425" s="2" t="e">
        <f>TRIM(C425&amp;B425&amp;#REF!)</f>
        <v>#REF!</v>
      </c>
      <c r="B425" s="8">
        <v>74182000</v>
      </c>
      <c r="C425" s="8" t="s">
        <v>24</v>
      </c>
      <c r="D425" s="21" t="s">
        <v>1358</v>
      </c>
      <c r="E425" s="21"/>
      <c r="F425" s="36" t="s">
        <v>141</v>
      </c>
      <c r="G425" s="36" t="s">
        <v>1332</v>
      </c>
      <c r="H425" s="24" t="s">
        <v>1330</v>
      </c>
      <c r="I425" s="25">
        <v>2168.4760933490629</v>
      </c>
      <c r="J425" s="26">
        <v>0</v>
      </c>
      <c r="K425" s="25">
        <v>2168.4760933490629</v>
      </c>
      <c r="L425" s="12">
        <v>2309.427039416752</v>
      </c>
      <c r="M425" s="13">
        <v>5314.6869650716008</v>
      </c>
      <c r="N425" s="14">
        <v>5502.8268836351363</v>
      </c>
      <c r="O425" s="15">
        <v>0</v>
      </c>
      <c r="P425" s="15">
        <v>6.5000000000000002E-2</v>
      </c>
      <c r="Q425" s="15">
        <v>0</v>
      </c>
      <c r="R425" s="15">
        <v>0</v>
      </c>
      <c r="S425" s="37">
        <v>2309.427039416752</v>
      </c>
      <c r="T425" s="37">
        <v>2309.427039416752</v>
      </c>
      <c r="U425" s="38">
        <v>2309.427039416752</v>
      </c>
      <c r="V425" s="27" t="str">
        <f>CONCATENATE("  ",VLOOKUP(D425,'[1]Fator Correção (Edu)'!A$1:AE$65536,31,0))</f>
        <v xml:space="preserve">  EXCLUSIVE</v>
      </c>
    </row>
    <row r="426" spans="1:22" ht="18.600000000000001" customHeight="1" x14ac:dyDescent="0.25">
      <c r="A426" s="2" t="e">
        <f>TRIM(C426&amp;B426&amp;#REF!)</f>
        <v>#REF!</v>
      </c>
      <c r="B426" s="8">
        <v>74182000</v>
      </c>
      <c r="C426" s="8" t="s">
        <v>24</v>
      </c>
      <c r="D426" s="21" t="s">
        <v>1359</v>
      </c>
      <c r="E426" s="21"/>
      <c r="F426" s="36" t="s">
        <v>1350</v>
      </c>
      <c r="G426" s="36" t="s">
        <v>1360</v>
      </c>
      <c r="H426" s="24" t="s">
        <v>1330</v>
      </c>
      <c r="I426" s="25">
        <v>2927.3477916737479</v>
      </c>
      <c r="J426" s="26">
        <v>0</v>
      </c>
      <c r="K426" s="25">
        <v>2927.3477916737479</v>
      </c>
      <c r="L426" s="12">
        <v>3117.6253981325417</v>
      </c>
      <c r="M426" s="13">
        <v>7174.5947296155919</v>
      </c>
      <c r="N426" s="14">
        <v>7428.5753830439844</v>
      </c>
      <c r="O426" s="15">
        <v>0</v>
      </c>
      <c r="P426" s="15">
        <v>6.5000000000000002E-2</v>
      </c>
      <c r="Q426" s="15">
        <v>0</v>
      </c>
      <c r="R426" s="15">
        <v>0</v>
      </c>
      <c r="S426" s="37">
        <v>3117.6253981325417</v>
      </c>
      <c r="T426" s="37">
        <v>3117.6253981325417</v>
      </c>
      <c r="U426" s="38">
        <v>3117.6253981325417</v>
      </c>
      <c r="V426" s="27" t="str">
        <f>CONCATENATE("  ",VLOOKUP(D426,'[1]Fator Correção (Edu)'!A$1:AE$65536,31,0))</f>
        <v xml:space="preserve">  EXCLUSIVE</v>
      </c>
    </row>
    <row r="427" spans="1:22" ht="18.600000000000001" customHeight="1" x14ac:dyDescent="0.25">
      <c r="A427" s="2" t="e">
        <f>TRIM(C427&amp;B427&amp;#REF!)</f>
        <v>#REF!</v>
      </c>
      <c r="B427" s="8">
        <v>74182000</v>
      </c>
      <c r="C427" s="8" t="s">
        <v>24</v>
      </c>
      <c r="D427" s="21" t="s">
        <v>1361</v>
      </c>
      <c r="E427" s="21"/>
      <c r="F427" s="36" t="s">
        <v>521</v>
      </c>
      <c r="G427" s="36" t="s">
        <v>1362</v>
      </c>
      <c r="H427" s="24" t="s">
        <v>1330</v>
      </c>
      <c r="I427" s="25">
        <v>2927.3477916737479</v>
      </c>
      <c r="J427" s="26">
        <v>0</v>
      </c>
      <c r="K427" s="25">
        <v>2927.3477916737479</v>
      </c>
      <c r="L427" s="12">
        <v>3117.6253981325417</v>
      </c>
      <c r="M427" s="13">
        <v>7174.5947296155919</v>
      </c>
      <c r="N427" s="14">
        <v>7428.5753830439844</v>
      </c>
      <c r="O427" s="15">
        <v>0</v>
      </c>
      <c r="P427" s="15">
        <v>6.5000000000000002E-2</v>
      </c>
      <c r="Q427" s="15">
        <v>0</v>
      </c>
      <c r="R427" s="15">
        <v>0</v>
      </c>
      <c r="S427" s="37">
        <v>3117.6253981325417</v>
      </c>
      <c r="T427" s="37">
        <v>3117.6253981325417</v>
      </c>
      <c r="U427" s="38">
        <v>3117.6253981325417</v>
      </c>
      <c r="V427" s="27" t="str">
        <f>CONCATENATE("  ",VLOOKUP(D427,'[1]Fator Correção (Edu)'!A$1:AE$65536,31,0))</f>
        <v xml:space="preserve">  EXCLUSIVE</v>
      </c>
    </row>
    <row r="428" spans="1:22" ht="18.600000000000001" customHeight="1" x14ac:dyDescent="0.25">
      <c r="A428" s="2" t="e">
        <f>TRIM(C428&amp;B428&amp;#REF!)</f>
        <v>#REF!</v>
      </c>
      <c r="B428" s="8">
        <v>74182000</v>
      </c>
      <c r="C428" s="8" t="s">
        <v>24</v>
      </c>
      <c r="D428" s="21" t="s">
        <v>1363</v>
      </c>
      <c r="E428" s="21"/>
      <c r="F428" s="36" t="s">
        <v>591</v>
      </c>
      <c r="G428" s="36" t="s">
        <v>1364</v>
      </c>
      <c r="H428" s="24" t="s">
        <v>1330</v>
      </c>
      <c r="I428" s="25">
        <v>1967.0071419752007</v>
      </c>
      <c r="J428" s="26">
        <v>0</v>
      </c>
      <c r="K428" s="25">
        <v>1967.0071419752007</v>
      </c>
      <c r="L428" s="12">
        <v>2094.8626062035887</v>
      </c>
      <c r="M428" s="13">
        <v>3681.0408000000002</v>
      </c>
      <c r="N428" s="14">
        <v>3811.3496443200006</v>
      </c>
      <c r="O428" s="15">
        <v>0</v>
      </c>
      <c r="P428" s="15">
        <v>6.5000000000000002E-2</v>
      </c>
      <c r="Q428" s="15">
        <v>0</v>
      </c>
      <c r="R428" s="15">
        <v>0</v>
      </c>
      <c r="S428" s="37">
        <v>2094.8626062035887</v>
      </c>
      <c r="T428" s="37">
        <v>2094.8626062035887</v>
      </c>
      <c r="U428" s="38">
        <v>2094.8626062035887</v>
      </c>
      <c r="V428" s="27" t="str">
        <f>CONCATENATE("  ",VLOOKUP(D428,'[1]Fator Correção (Edu)'!A$1:AE$65536,31,0))</f>
        <v xml:space="preserve">  LUXURY</v>
      </c>
    </row>
    <row r="429" spans="1:22" ht="18.600000000000001" customHeight="1" x14ac:dyDescent="0.25">
      <c r="A429" s="2" t="e">
        <f>TRIM(C429&amp;B429&amp;#REF!)</f>
        <v>#REF!</v>
      </c>
      <c r="B429" s="8">
        <v>74182000</v>
      </c>
      <c r="C429" s="8" t="s">
        <v>24</v>
      </c>
      <c r="D429" s="21" t="s">
        <v>1365</v>
      </c>
      <c r="E429" s="21"/>
      <c r="F429" s="36" t="s">
        <v>36</v>
      </c>
      <c r="G429" s="36" t="s">
        <v>1366</v>
      </c>
      <c r="H429" s="24" t="s">
        <v>1330</v>
      </c>
      <c r="I429" s="25">
        <v>1906.0146724565898</v>
      </c>
      <c r="J429" s="26">
        <v>0</v>
      </c>
      <c r="K429" s="25">
        <v>1906.0146724565898</v>
      </c>
      <c r="L429" s="12">
        <v>2029.9056261662681</v>
      </c>
      <c r="M429" s="13">
        <v>3566.9</v>
      </c>
      <c r="N429" s="14">
        <v>3693.1682600000004</v>
      </c>
      <c r="O429" s="15">
        <v>0</v>
      </c>
      <c r="P429" s="15">
        <v>6.5000000000000002E-2</v>
      </c>
      <c r="Q429" s="15">
        <v>0</v>
      </c>
      <c r="R429" s="15">
        <v>0</v>
      </c>
      <c r="S429" s="37">
        <v>2029.9056261662681</v>
      </c>
      <c r="T429" s="37">
        <v>2029.9056261662681</v>
      </c>
      <c r="U429" s="38">
        <v>2029.9056261662681</v>
      </c>
      <c r="V429" s="27" t="str">
        <f>CONCATENATE("  ",VLOOKUP(D429,'[1]Fator Correção (Edu)'!A$1:AE$65536,31,0))</f>
        <v xml:space="preserve">  STANDARD</v>
      </c>
    </row>
    <row r="430" spans="1:22" ht="18.600000000000001" customHeight="1" x14ac:dyDescent="0.25">
      <c r="A430" s="2" t="e">
        <f>TRIM(C430&amp;B430&amp;#REF!)</f>
        <v>#REF!</v>
      </c>
      <c r="B430" s="8">
        <v>74182000</v>
      </c>
      <c r="C430" s="8" t="s">
        <v>24</v>
      </c>
      <c r="D430" s="21" t="s">
        <v>1367</v>
      </c>
      <c r="E430" s="21"/>
      <c r="F430" s="36" t="s">
        <v>141</v>
      </c>
      <c r="G430" s="36" t="s">
        <v>1368</v>
      </c>
      <c r="H430" s="24" t="s">
        <v>1330</v>
      </c>
      <c r="I430" s="25">
        <v>1524.811737965272</v>
      </c>
      <c r="J430" s="26">
        <v>0</v>
      </c>
      <c r="K430" s="25">
        <v>1524.811737965272</v>
      </c>
      <c r="L430" s="12">
        <v>1623.9245009330145</v>
      </c>
      <c r="M430" s="13">
        <v>2853.52</v>
      </c>
      <c r="N430" s="14">
        <v>2954.5346080000004</v>
      </c>
      <c r="O430" s="15">
        <v>0</v>
      </c>
      <c r="P430" s="15">
        <v>6.5000000000000002E-2</v>
      </c>
      <c r="Q430" s="15">
        <v>0</v>
      </c>
      <c r="R430" s="15">
        <v>0</v>
      </c>
      <c r="S430" s="37">
        <v>1623.9245009330145</v>
      </c>
      <c r="T430" s="37">
        <v>1623.9245009330145</v>
      </c>
      <c r="U430" s="38">
        <v>1623.9245009330145</v>
      </c>
      <c r="V430" s="27" t="str">
        <f>CONCATENATE("  ",VLOOKUP(D430,'[1]Fator Correção (Edu)'!A$1:AE$65536,31,0))</f>
        <v xml:space="preserve">  STANDARD</v>
      </c>
    </row>
    <row r="431" spans="1:22" ht="18.600000000000001" customHeight="1" x14ac:dyDescent="0.25">
      <c r="A431" s="2" t="e">
        <f>TRIM(C431&amp;B431&amp;#REF!)</f>
        <v>#REF!</v>
      </c>
      <c r="B431" s="8">
        <v>74182000</v>
      </c>
      <c r="C431" s="8" t="s">
        <v>24</v>
      </c>
      <c r="D431" s="21" t="s">
        <v>1369</v>
      </c>
      <c r="E431" s="21"/>
      <c r="F431" s="36" t="s">
        <v>521</v>
      </c>
      <c r="G431" s="36" t="s">
        <v>1370</v>
      </c>
      <c r="H431" s="24" t="s">
        <v>1330</v>
      </c>
      <c r="I431" s="25">
        <v>1982.2552593548535</v>
      </c>
      <c r="J431" s="26">
        <v>0</v>
      </c>
      <c r="K431" s="25">
        <v>1982.2552593548535</v>
      </c>
      <c r="L431" s="12">
        <v>2111.101851212919</v>
      </c>
      <c r="M431" s="13">
        <v>3709.576</v>
      </c>
      <c r="N431" s="14">
        <v>3840.8949904000006</v>
      </c>
      <c r="O431" s="15">
        <v>0</v>
      </c>
      <c r="P431" s="15">
        <v>6.5000000000000002E-2</v>
      </c>
      <c r="Q431" s="15">
        <v>0</v>
      </c>
      <c r="R431" s="15">
        <v>0</v>
      </c>
      <c r="S431" s="37">
        <v>2111.101851212919</v>
      </c>
      <c r="T431" s="37">
        <v>2111.101851212919</v>
      </c>
      <c r="U431" s="38">
        <v>2111.101851212919</v>
      </c>
      <c r="V431" s="27" t="str">
        <f>CONCATENATE("  ",VLOOKUP(D431,'[1]Fator Correção (Edu)'!A$1:AE$65536,31,0))</f>
        <v xml:space="preserve">  STANDARD</v>
      </c>
    </row>
    <row r="432" spans="1:22" ht="74.45" customHeight="1" x14ac:dyDescent="0.25">
      <c r="A432" s="2" t="e">
        <f>TRIM(C432&amp;B432&amp;#REF!)</f>
        <v>#REF!</v>
      </c>
      <c r="B432" s="8">
        <v>74182000</v>
      </c>
      <c r="C432" s="8" t="s">
        <v>24</v>
      </c>
      <c r="D432" s="21" t="s">
        <v>1371</v>
      </c>
      <c r="E432" s="21"/>
      <c r="F432" s="36" t="s">
        <v>141</v>
      </c>
      <c r="G432" s="36" t="s">
        <v>1368</v>
      </c>
      <c r="H432" s="24" t="s">
        <v>1330</v>
      </c>
      <c r="I432" s="25">
        <v>2200.7097850257956</v>
      </c>
      <c r="J432" s="26">
        <v>0</v>
      </c>
      <c r="K432" s="25">
        <v>2200.7097850257956</v>
      </c>
      <c r="L432" s="12">
        <v>2343.7559210524723</v>
      </c>
      <c r="M432" s="13">
        <v>5393.6880578278915</v>
      </c>
      <c r="N432" s="14">
        <v>5584.6246150749994</v>
      </c>
      <c r="O432" s="15">
        <v>0</v>
      </c>
      <c r="P432" s="15">
        <v>6.5000000000000002E-2</v>
      </c>
      <c r="Q432" s="15">
        <v>0</v>
      </c>
      <c r="R432" s="15">
        <v>0</v>
      </c>
      <c r="S432" s="37">
        <v>2343.7559210524723</v>
      </c>
      <c r="T432" s="37">
        <v>2343.7559210524723</v>
      </c>
      <c r="U432" s="38">
        <v>2343.7559210524723</v>
      </c>
      <c r="V432" s="27" t="str">
        <f>CONCATENATE("  ",VLOOKUP(D432,'[1]Fator Correção (Edu)'!A$1:AE$65536,31,0))</f>
        <v xml:space="preserve">  EXCLUSIVE</v>
      </c>
    </row>
    <row r="433" spans="1:22" ht="74.45" customHeight="1" x14ac:dyDescent="0.25">
      <c r="A433" s="2" t="e">
        <f>TRIM(C433&amp;B433&amp;#REF!)</f>
        <v>#REF!</v>
      </c>
      <c r="B433" s="8">
        <v>74182000</v>
      </c>
      <c r="C433" s="8" t="s">
        <v>24</v>
      </c>
      <c r="D433" s="21" t="s">
        <v>1372</v>
      </c>
      <c r="E433" s="21"/>
      <c r="F433" s="36" t="s">
        <v>141</v>
      </c>
      <c r="G433" s="36" t="s">
        <v>1373</v>
      </c>
      <c r="H433" s="24" t="s">
        <v>1330</v>
      </c>
      <c r="I433" s="25">
        <v>2013.3113889633137</v>
      </c>
      <c r="J433" s="26">
        <v>0</v>
      </c>
      <c r="K433" s="25">
        <v>2013.3113889633137</v>
      </c>
      <c r="L433" s="12">
        <v>2144.1766292459292</v>
      </c>
      <c r="M433" s="13">
        <v>4934.3960158804039</v>
      </c>
      <c r="N433" s="14">
        <v>5109.0736348425708</v>
      </c>
      <c r="O433" s="15">
        <v>0</v>
      </c>
      <c r="P433" s="15">
        <v>6.5000000000000002E-2</v>
      </c>
      <c r="Q433" s="15">
        <v>0</v>
      </c>
      <c r="R433" s="15">
        <v>0</v>
      </c>
      <c r="S433" s="37">
        <v>2144.1766292459292</v>
      </c>
      <c r="T433" s="37">
        <v>2144.1766292459292</v>
      </c>
      <c r="U433" s="38">
        <v>2144.1766292459292</v>
      </c>
      <c r="V433" s="27" t="str">
        <f>CONCATENATE("  ",VLOOKUP(D433,'[1]Fator Correção (Edu)'!A$1:AE$65536,31,0))</f>
        <v xml:space="preserve">  EXCLUSIVE</v>
      </c>
    </row>
    <row r="434" spans="1:22" ht="74.45" customHeight="1" x14ac:dyDescent="0.25">
      <c r="A434" s="2" t="e">
        <f>TRIM(C434&amp;B434&amp;#REF!)</f>
        <v>#REF!</v>
      </c>
      <c r="B434" s="8">
        <v>39249000</v>
      </c>
      <c r="C434" s="8" t="s">
        <v>24</v>
      </c>
      <c r="D434" s="21" t="s">
        <v>1374</v>
      </c>
      <c r="E434" s="21"/>
      <c r="F434" s="36" t="s">
        <v>141</v>
      </c>
      <c r="G434" s="36" t="s">
        <v>1375</v>
      </c>
      <c r="H434" s="24" t="s">
        <v>1330</v>
      </c>
      <c r="I434" s="25">
        <v>1818.9451275283673</v>
      </c>
      <c r="J434" s="26">
        <v>0</v>
      </c>
      <c r="K434" s="25">
        <v>1818.9451275283673</v>
      </c>
      <c r="L434" s="12">
        <v>1937.1765608177111</v>
      </c>
      <c r="M434" s="13">
        <v>4755.440361209171</v>
      </c>
      <c r="N434" s="14">
        <v>4923.7829499959762</v>
      </c>
      <c r="O434" s="15">
        <v>0</v>
      </c>
      <c r="P434" s="15">
        <v>6.5000000000000002E-2</v>
      </c>
      <c r="Q434" s="15">
        <v>0</v>
      </c>
      <c r="R434" s="15">
        <v>0</v>
      </c>
      <c r="S434" s="37">
        <v>1937.1765608177111</v>
      </c>
      <c r="T434" s="37">
        <v>1937.1765608177111</v>
      </c>
      <c r="U434" s="38">
        <v>1937.1765608177111</v>
      </c>
      <c r="V434" s="27" t="str">
        <f>CONCATENATE("  ",VLOOKUP(D434,'[1]Fator Correção (Edu)'!A$1:AE$65536,31,0))</f>
        <v xml:space="preserve">  EXCLUSIVE</v>
      </c>
    </row>
    <row r="435" spans="1:22" ht="18.600000000000001" customHeight="1" x14ac:dyDescent="0.25">
      <c r="A435" s="2" t="e">
        <f>TRIM(C435&amp;B435&amp;#REF!)</f>
        <v>#REF!</v>
      </c>
      <c r="B435" s="8">
        <v>74182000</v>
      </c>
      <c r="C435" s="8" t="s">
        <v>24</v>
      </c>
      <c r="D435" s="21" t="s">
        <v>1376</v>
      </c>
      <c r="E435" s="21"/>
      <c r="F435" s="36" t="s">
        <v>591</v>
      </c>
      <c r="G435" s="36" t="s">
        <v>1377</v>
      </c>
      <c r="H435" s="24" t="s">
        <v>1330</v>
      </c>
      <c r="I435" s="25">
        <v>1967.0071419796277</v>
      </c>
      <c r="J435" s="26">
        <v>0</v>
      </c>
      <c r="K435" s="25">
        <v>1967.0071419796277</v>
      </c>
      <c r="L435" s="12">
        <v>2094.8626062083035</v>
      </c>
      <c r="M435" s="13">
        <v>3681.0408000000002</v>
      </c>
      <c r="N435" s="14">
        <v>3811.3496443200006</v>
      </c>
      <c r="O435" s="15">
        <v>0</v>
      </c>
      <c r="P435" s="15">
        <v>6.5000000000000002E-2</v>
      </c>
      <c r="Q435" s="15">
        <v>0</v>
      </c>
      <c r="R435" s="15">
        <v>0</v>
      </c>
      <c r="S435" s="37">
        <v>2094.8626062083035</v>
      </c>
      <c r="T435" s="37">
        <v>2094.8626062083035</v>
      </c>
      <c r="U435" s="38">
        <v>2094.8626062083035</v>
      </c>
      <c r="V435" s="27" t="str">
        <f>CONCATENATE("  ",VLOOKUP(D435,'[1]Fator Correção (Edu)'!A$1:AE$65536,31,0))</f>
        <v xml:space="preserve">  LUXURY</v>
      </c>
    </row>
    <row r="436" spans="1:22" ht="18.600000000000001" customHeight="1" x14ac:dyDescent="0.25">
      <c r="A436" s="2" t="e">
        <f>TRIM(C436&amp;B436&amp;#REF!)</f>
        <v>#REF!</v>
      </c>
      <c r="B436" s="8">
        <v>74182000</v>
      </c>
      <c r="C436" s="8" t="s">
        <v>24</v>
      </c>
      <c r="D436" s="21" t="s">
        <v>1378</v>
      </c>
      <c r="E436" s="21"/>
      <c r="F436" s="36" t="s">
        <v>36</v>
      </c>
      <c r="G436" s="36" t="s">
        <v>1379</v>
      </c>
      <c r="H436" s="24" t="s">
        <v>1330</v>
      </c>
      <c r="I436" s="25">
        <v>1906.0146724608799</v>
      </c>
      <c r="J436" s="26">
        <v>0</v>
      </c>
      <c r="K436" s="25">
        <v>1906.0146724608799</v>
      </c>
      <c r="L436" s="12">
        <v>2029.905626170837</v>
      </c>
      <c r="M436" s="13">
        <v>3566.9</v>
      </c>
      <c r="N436" s="14">
        <v>3693.1682600000004</v>
      </c>
      <c r="O436" s="15">
        <v>0</v>
      </c>
      <c r="P436" s="15">
        <v>6.5000000000000002E-2</v>
      </c>
      <c r="Q436" s="15">
        <v>0</v>
      </c>
      <c r="R436" s="15">
        <v>0</v>
      </c>
      <c r="S436" s="37">
        <v>2029.905626170837</v>
      </c>
      <c r="T436" s="37">
        <v>2029.905626170837</v>
      </c>
      <c r="U436" s="38">
        <v>2029.905626170837</v>
      </c>
      <c r="V436" s="27" t="str">
        <f>CONCATENATE("  ",VLOOKUP(D436,'[1]Fator Correção (Edu)'!A$1:AE$65536,31,0))</f>
        <v xml:space="preserve">  STANDARD</v>
      </c>
    </row>
    <row r="437" spans="1:22" ht="18.600000000000001" customHeight="1" x14ac:dyDescent="0.25">
      <c r="A437" s="2" t="e">
        <f>TRIM(C437&amp;B437&amp;#REF!)</f>
        <v>#REF!</v>
      </c>
      <c r="B437" s="8">
        <v>74182000</v>
      </c>
      <c r="C437" s="8" t="s">
        <v>24</v>
      </c>
      <c r="D437" s="21" t="s">
        <v>1380</v>
      </c>
      <c r="E437" s="21"/>
      <c r="F437" s="36" t="s">
        <v>141</v>
      </c>
      <c r="G437" s="36" t="s">
        <v>1375</v>
      </c>
      <c r="H437" s="24" t="s">
        <v>1330</v>
      </c>
      <c r="I437" s="25">
        <v>1524.8117379687037</v>
      </c>
      <c r="J437" s="26">
        <v>0</v>
      </c>
      <c r="K437" s="25">
        <v>1524.8117379687037</v>
      </c>
      <c r="L437" s="12">
        <v>1623.9245009366696</v>
      </c>
      <c r="M437" s="13">
        <v>2853.52</v>
      </c>
      <c r="N437" s="14">
        <v>2954.5346080000004</v>
      </c>
      <c r="O437" s="15">
        <v>0</v>
      </c>
      <c r="P437" s="15">
        <v>6.5000000000000002E-2</v>
      </c>
      <c r="Q437" s="15">
        <v>0</v>
      </c>
      <c r="R437" s="15">
        <v>0</v>
      </c>
      <c r="S437" s="37">
        <v>1623.9245009366696</v>
      </c>
      <c r="T437" s="37">
        <v>1623.9245009366696</v>
      </c>
      <c r="U437" s="38">
        <v>1623.9245009366696</v>
      </c>
      <c r="V437" s="27" t="str">
        <f>CONCATENATE("  ",VLOOKUP(D437,'[1]Fator Correção (Edu)'!A$1:AE$65536,31,0))</f>
        <v xml:space="preserve">  STANDARD</v>
      </c>
    </row>
    <row r="438" spans="1:22" ht="18.600000000000001" customHeight="1" x14ac:dyDescent="0.25">
      <c r="A438" s="2" t="e">
        <f>TRIM(C438&amp;B438&amp;#REF!)</f>
        <v>#REF!</v>
      </c>
      <c r="B438" s="8">
        <v>74182000</v>
      </c>
      <c r="C438" s="8" t="s">
        <v>24</v>
      </c>
      <c r="D438" s="21" t="s">
        <v>1381</v>
      </c>
      <c r="E438" s="21"/>
      <c r="F438" s="36" t="s">
        <v>521</v>
      </c>
      <c r="G438" s="36" t="s">
        <v>1382</v>
      </c>
      <c r="H438" s="24" t="s">
        <v>1330</v>
      </c>
      <c r="I438" s="25">
        <v>1982.255259359315</v>
      </c>
      <c r="J438" s="26">
        <v>0</v>
      </c>
      <c r="K438" s="25">
        <v>1982.255259359315</v>
      </c>
      <c r="L438" s="12">
        <v>2111.1018512176706</v>
      </c>
      <c r="M438" s="13">
        <v>3709.576</v>
      </c>
      <c r="N438" s="14">
        <v>3840.8949904000006</v>
      </c>
      <c r="O438" s="15">
        <v>0</v>
      </c>
      <c r="P438" s="15">
        <v>6.5000000000000002E-2</v>
      </c>
      <c r="Q438" s="15">
        <v>0</v>
      </c>
      <c r="R438" s="15">
        <v>0</v>
      </c>
      <c r="S438" s="37">
        <v>2111.1018512176706</v>
      </c>
      <c r="T438" s="37">
        <v>2111.1018512176706</v>
      </c>
      <c r="U438" s="38">
        <v>2111.1018512176706</v>
      </c>
      <c r="V438" s="27" t="str">
        <f>CONCATENATE("  ",VLOOKUP(D438,'[1]Fator Correção (Edu)'!A$1:AE$65536,31,0))</f>
        <v xml:space="preserve">  STANDARD</v>
      </c>
    </row>
    <row r="439" spans="1:22" ht="74.45" customHeight="1" x14ac:dyDescent="0.25">
      <c r="A439" s="2" t="e">
        <f>TRIM(C439&amp;B439&amp;#REF!)</f>
        <v>#REF!</v>
      </c>
      <c r="B439" s="8">
        <v>73249000</v>
      </c>
      <c r="C439" s="8" t="s">
        <v>24</v>
      </c>
      <c r="D439" s="21" t="s">
        <v>1383</v>
      </c>
      <c r="E439" s="21"/>
      <c r="F439" s="36" t="s">
        <v>141</v>
      </c>
      <c r="G439" s="36" t="s">
        <v>1384</v>
      </c>
      <c r="H439" s="24" t="s">
        <v>1330</v>
      </c>
      <c r="I439" s="25">
        <v>1072.8776001028959</v>
      </c>
      <c r="J439" s="26">
        <v>0</v>
      </c>
      <c r="K439" s="25">
        <v>1072.8776001028959</v>
      </c>
      <c r="L439" s="12">
        <v>1142.6146441095841</v>
      </c>
      <c r="M439" s="13">
        <v>2683.4125603070243</v>
      </c>
      <c r="N439" s="14">
        <v>2778.4053649418934</v>
      </c>
      <c r="O439" s="15">
        <v>0</v>
      </c>
      <c r="P439" s="15">
        <v>6.5000000000000002E-2</v>
      </c>
      <c r="Q439" s="15">
        <v>0</v>
      </c>
      <c r="R439" s="15">
        <v>0</v>
      </c>
      <c r="S439" s="37">
        <v>1142.6146441095841</v>
      </c>
      <c r="T439" s="37">
        <v>1142.6146441095841</v>
      </c>
      <c r="U439" s="38">
        <v>1142.6146441095841</v>
      </c>
      <c r="V439" s="27" t="str">
        <f>CONCATENATE("  ",VLOOKUP(D439,'[1]Fator Correção (Edu)'!A$1:AE$65536,31,0))</f>
        <v xml:space="preserve">  LUXURY</v>
      </c>
    </row>
    <row r="440" spans="1:22" ht="74.45" customHeight="1" x14ac:dyDescent="0.25">
      <c r="A440" s="2" t="e">
        <f>TRIM(C440&amp;B440&amp;#REF!)</f>
        <v>#REF!</v>
      </c>
      <c r="B440" s="8">
        <v>73249000</v>
      </c>
      <c r="C440" s="8" t="s">
        <v>24</v>
      </c>
      <c r="D440" s="21" t="s">
        <v>1385</v>
      </c>
      <c r="E440" s="21"/>
      <c r="F440" s="36" t="s">
        <v>141</v>
      </c>
      <c r="G440" s="36" t="s">
        <v>1386</v>
      </c>
      <c r="H440" s="24" t="s">
        <v>1330</v>
      </c>
      <c r="I440" s="25">
        <v>1001.3052069098782</v>
      </c>
      <c r="J440" s="26">
        <v>0</v>
      </c>
      <c r="K440" s="25">
        <v>1001.3052069098782</v>
      </c>
      <c r="L440" s="12">
        <v>1066.3900453590202</v>
      </c>
      <c r="M440" s="13">
        <v>2504.3990472778705</v>
      </c>
      <c r="N440" s="14">
        <v>2593.0547735515074</v>
      </c>
      <c r="O440" s="15">
        <v>0</v>
      </c>
      <c r="P440" s="15">
        <v>6.5000000000000002E-2</v>
      </c>
      <c r="Q440" s="15">
        <v>0</v>
      </c>
      <c r="R440" s="15">
        <v>0</v>
      </c>
      <c r="S440" s="37">
        <v>1066.3900453590202</v>
      </c>
      <c r="T440" s="37">
        <v>1066.3900453590202</v>
      </c>
      <c r="U440" s="38">
        <v>1066.3900453590202</v>
      </c>
      <c r="V440" s="27" t="str">
        <f>CONCATENATE("  ",VLOOKUP(D440,'[1]Fator Correção (Edu)'!A$1:AE$65536,31,0))</f>
        <v xml:space="preserve">  LUXURY</v>
      </c>
    </row>
    <row r="441" spans="1:22" ht="74.45" customHeight="1" x14ac:dyDescent="0.25">
      <c r="A441" s="2" t="e">
        <f>TRIM(C441&amp;B441&amp;#REF!)</f>
        <v>#REF!</v>
      </c>
      <c r="B441" s="8">
        <v>73249000</v>
      </c>
      <c r="C441" s="8" t="s">
        <v>24</v>
      </c>
      <c r="D441" s="21" t="s">
        <v>1387</v>
      </c>
      <c r="E441" s="21"/>
      <c r="F441" s="36" t="s">
        <v>141</v>
      </c>
      <c r="G441" s="36" t="s">
        <v>1388</v>
      </c>
      <c r="H441" s="24" t="s">
        <v>1330</v>
      </c>
      <c r="I441" s="25">
        <v>659.87806152860662</v>
      </c>
      <c r="J441" s="26">
        <v>0</v>
      </c>
      <c r="K441" s="25">
        <v>659.87806152860662</v>
      </c>
      <c r="L441" s="12">
        <v>702.77013552796609</v>
      </c>
      <c r="M441" s="13">
        <v>1612.4334465980808</v>
      </c>
      <c r="N441" s="14">
        <v>1669.513590607653</v>
      </c>
      <c r="O441" s="15">
        <v>0</v>
      </c>
      <c r="P441" s="15">
        <v>6.5000000000000002E-2</v>
      </c>
      <c r="Q441" s="15">
        <v>0</v>
      </c>
      <c r="R441" s="15">
        <v>0</v>
      </c>
      <c r="S441" s="37">
        <v>702.77013552796609</v>
      </c>
      <c r="T441" s="37">
        <v>702.77013552796609</v>
      </c>
      <c r="U441" s="38">
        <v>702.77013552796609</v>
      </c>
      <c r="V441" s="27" t="str">
        <f>CONCATENATE("  ",VLOOKUP(D441,'[1]Fator Correção (Edu)'!A$1:AE$65536,31,0))</f>
        <v xml:space="preserve">  STANDARD</v>
      </c>
    </row>
    <row r="442" spans="1:22" ht="74.45" customHeight="1" x14ac:dyDescent="0.25">
      <c r="A442" s="2" t="e">
        <f>TRIM(C442&amp;B442&amp;#REF!)</f>
        <v>#REF!</v>
      </c>
      <c r="B442" s="8">
        <v>73249000</v>
      </c>
      <c r="C442" s="8" t="s">
        <v>24</v>
      </c>
      <c r="D442" s="21" t="s">
        <v>1389</v>
      </c>
      <c r="E442" s="21"/>
      <c r="F442" s="36" t="s">
        <v>141</v>
      </c>
      <c r="G442" s="36" t="s">
        <v>1390</v>
      </c>
      <c r="H442" s="24" t="s">
        <v>1330</v>
      </c>
      <c r="I442" s="25">
        <v>587.73940576918517</v>
      </c>
      <c r="J442" s="26">
        <v>0</v>
      </c>
      <c r="K442" s="25">
        <v>587.73940576918517</v>
      </c>
      <c r="L442" s="12">
        <v>625.94246714418216</v>
      </c>
      <c r="M442" s="13">
        <v>1436.160036238746</v>
      </c>
      <c r="N442" s="14">
        <v>1487.0001015215978</v>
      </c>
      <c r="O442" s="15">
        <v>0</v>
      </c>
      <c r="P442" s="15">
        <v>6.5000000000000002E-2</v>
      </c>
      <c r="Q442" s="15">
        <v>0</v>
      </c>
      <c r="R442" s="15">
        <v>0</v>
      </c>
      <c r="S442" s="37">
        <v>625.94246714418216</v>
      </c>
      <c r="T442" s="37">
        <v>625.94246714418216</v>
      </c>
      <c r="U442" s="38">
        <v>625.94246714418216</v>
      </c>
      <c r="V442" s="27" t="str">
        <f>CONCATENATE("  ",VLOOKUP(D442,'[1]Fator Correção (Edu)'!A$1:AE$65536,31,0))</f>
        <v xml:space="preserve">  STANDARD</v>
      </c>
    </row>
    <row r="443" spans="1:22" ht="74.45" customHeight="1" x14ac:dyDescent="0.25">
      <c r="A443" s="2" t="e">
        <f>TRIM(C443&amp;B443&amp;#REF!)</f>
        <v>#REF!</v>
      </c>
      <c r="B443" s="8">
        <v>39249000</v>
      </c>
      <c r="C443" s="8" t="s">
        <v>24</v>
      </c>
      <c r="D443" s="21" t="s">
        <v>1391</v>
      </c>
      <c r="E443" s="21"/>
      <c r="F443" s="36" t="s">
        <v>141</v>
      </c>
      <c r="G443" s="36" t="s">
        <v>1392</v>
      </c>
      <c r="H443" s="24" t="s">
        <v>1330</v>
      </c>
      <c r="I443" s="25">
        <v>419.40902931570054</v>
      </c>
      <c r="J443" s="26">
        <v>0</v>
      </c>
      <c r="K443" s="25">
        <v>419.40902931570054</v>
      </c>
      <c r="L443" s="12">
        <v>446.67061622122105</v>
      </c>
      <c r="M443" s="13">
        <v>836.24314384190734</v>
      </c>
      <c r="N443" s="14">
        <v>865.84615113391101</v>
      </c>
      <c r="O443" s="15">
        <v>0</v>
      </c>
      <c r="P443" s="15">
        <v>6.5000000000000002E-2</v>
      </c>
      <c r="Q443" s="15">
        <v>0</v>
      </c>
      <c r="R443" s="15">
        <v>0</v>
      </c>
      <c r="S443" s="37">
        <v>446.67061622122105</v>
      </c>
      <c r="T443" s="37">
        <v>446.67061622122105</v>
      </c>
      <c r="U443" s="38">
        <v>446.67061622122105</v>
      </c>
      <c r="V443" s="27" t="str">
        <f>CONCATENATE("  ",VLOOKUP(D443,'[1]Fator Correção (Edu)'!A$1:AE$65536,31,0))</f>
        <v xml:space="preserve">  STANDARD</v>
      </c>
    </row>
    <row r="444" spans="1:22" ht="74.45" customHeight="1" x14ac:dyDescent="0.25">
      <c r="A444" s="2" t="e">
        <f>TRIM(C444&amp;B444&amp;#REF!)</f>
        <v>#REF!</v>
      </c>
      <c r="B444" s="8">
        <v>39249000</v>
      </c>
      <c r="C444" s="8" t="s">
        <v>24</v>
      </c>
      <c r="D444" s="21" t="s">
        <v>1393</v>
      </c>
      <c r="E444" s="21"/>
      <c r="F444" s="36" t="s">
        <v>141</v>
      </c>
      <c r="G444" s="36" t="s">
        <v>1394</v>
      </c>
      <c r="H444" s="24" t="s">
        <v>1330</v>
      </c>
      <c r="I444" s="25">
        <v>359.4075640159104</v>
      </c>
      <c r="J444" s="26">
        <v>0</v>
      </c>
      <c r="K444" s="25">
        <v>359.4075640159104</v>
      </c>
      <c r="L444" s="12">
        <v>382.76905567694456</v>
      </c>
      <c r="M444" s="13">
        <v>716.60858274801933</v>
      </c>
      <c r="N444" s="14">
        <v>741.9765265772993</v>
      </c>
      <c r="O444" s="15">
        <v>0</v>
      </c>
      <c r="P444" s="15">
        <v>6.5000000000000002E-2</v>
      </c>
      <c r="Q444" s="15">
        <v>0</v>
      </c>
      <c r="R444" s="15">
        <v>0</v>
      </c>
      <c r="S444" s="37">
        <v>382.76905567694456</v>
      </c>
      <c r="T444" s="37">
        <v>382.76905567694456</v>
      </c>
      <c r="U444" s="38">
        <v>382.76905567694456</v>
      </c>
      <c r="V444" s="27" t="str">
        <f>CONCATENATE("  ",VLOOKUP(D444,'[1]Fator Correção (Edu)'!A$1:AE$65536,31,0))</f>
        <v xml:space="preserve">  STANDARD</v>
      </c>
    </row>
    <row r="445" spans="1:22" ht="74.45" customHeight="1" x14ac:dyDescent="0.25">
      <c r="A445" s="2" t="e">
        <f>TRIM(C445&amp;B445&amp;#REF!)</f>
        <v>#REF!</v>
      </c>
      <c r="B445" s="8">
        <v>39249000</v>
      </c>
      <c r="C445" s="8" t="s">
        <v>24</v>
      </c>
      <c r="D445" s="21" t="s">
        <v>1395</v>
      </c>
      <c r="E445" s="21"/>
      <c r="F445" s="36" t="s">
        <v>141</v>
      </c>
      <c r="G445" s="36" t="s">
        <v>1396</v>
      </c>
      <c r="H445" s="24" t="s">
        <v>1330</v>
      </c>
      <c r="I445" s="25">
        <v>215.93081792211493</v>
      </c>
      <c r="J445" s="26">
        <v>0</v>
      </c>
      <c r="K445" s="25">
        <v>215.93081792211493</v>
      </c>
      <c r="L445" s="12">
        <v>229.96632108705239</v>
      </c>
      <c r="M445" s="13">
        <v>430.47855268221747</v>
      </c>
      <c r="N445" s="14">
        <v>445.71749344716801</v>
      </c>
      <c r="O445" s="15">
        <v>0</v>
      </c>
      <c r="P445" s="15">
        <v>6.5000000000000002E-2</v>
      </c>
      <c r="Q445" s="15">
        <v>0</v>
      </c>
      <c r="R445" s="15">
        <v>0</v>
      </c>
      <c r="S445" s="37">
        <v>229.96632108705239</v>
      </c>
      <c r="T445" s="37">
        <v>229.96632108705239</v>
      </c>
      <c r="U445" s="38">
        <v>229.96632108705239</v>
      </c>
      <c r="V445" s="27" t="str">
        <f>CONCATENATE("  ",VLOOKUP(D445,'[1]Fator Correção (Edu)'!A$1:AE$65536,31,0))</f>
        <v xml:space="preserve">  EXCLUSIVE</v>
      </c>
    </row>
    <row r="446" spans="1:22" ht="74.45" customHeight="1" x14ac:dyDescent="0.25">
      <c r="A446" s="2" t="e">
        <f>TRIM(C446&amp;B446&amp;#REF!)</f>
        <v>#REF!</v>
      </c>
      <c r="B446" s="8">
        <v>39249000</v>
      </c>
      <c r="C446" s="8" t="s">
        <v>24</v>
      </c>
      <c r="D446" s="21" t="s">
        <v>1397</v>
      </c>
      <c r="E446" s="21"/>
      <c r="F446" s="36" t="s">
        <v>141</v>
      </c>
      <c r="G446" s="36" t="s">
        <v>1398</v>
      </c>
      <c r="H446" s="24" t="s">
        <v>1297</v>
      </c>
      <c r="I446" s="25">
        <v>181.05028024831768</v>
      </c>
      <c r="J446" s="26">
        <v>0</v>
      </c>
      <c r="K446" s="25">
        <v>181.05028024831768</v>
      </c>
      <c r="L446" s="12">
        <v>192.81854846445833</v>
      </c>
      <c r="M446" s="13">
        <v>361.2056</v>
      </c>
      <c r="N446" s="14">
        <v>373.99227824000002</v>
      </c>
      <c r="O446" s="15">
        <v>0</v>
      </c>
      <c r="P446" s="15">
        <v>6.5000000000000002E-2</v>
      </c>
      <c r="Q446" s="15">
        <v>0</v>
      </c>
      <c r="R446" s="15">
        <v>0</v>
      </c>
      <c r="S446" s="37">
        <v>192.81854846445833</v>
      </c>
      <c r="T446" s="37">
        <v>192.81854846445833</v>
      </c>
      <c r="U446" s="38">
        <v>192.81854846445833</v>
      </c>
      <c r="V446" s="27" t="str">
        <f>CONCATENATE("  ",VLOOKUP(D446,'[1]Fator Correção (Edu)'!A$1:AE$65536,31,0))</f>
        <v xml:space="preserve">  STANDARD</v>
      </c>
    </row>
    <row r="447" spans="1:22" ht="74.45" customHeight="1" x14ac:dyDescent="0.25">
      <c r="A447" s="2" t="e">
        <f>TRIM(C447&amp;B447&amp;#REF!)</f>
        <v>#REF!</v>
      </c>
      <c r="B447" s="8">
        <v>84818019</v>
      </c>
      <c r="C447" s="8" t="s">
        <v>24</v>
      </c>
      <c r="D447" s="21" t="s">
        <v>1399</v>
      </c>
      <c r="E447" s="21"/>
      <c r="F447" s="36" t="s">
        <v>141</v>
      </c>
      <c r="G447" s="36" t="s">
        <v>1400</v>
      </c>
      <c r="H447" s="24" t="s">
        <v>1401</v>
      </c>
      <c r="I447" s="25">
        <v>2889.8682281349788</v>
      </c>
      <c r="J447" s="26">
        <v>0</v>
      </c>
      <c r="K447" s="25">
        <v>2889.8682281349788</v>
      </c>
      <c r="L447" s="12">
        <v>2889.8682281349788</v>
      </c>
      <c r="M447" s="13">
        <v>7114.9310733489037</v>
      </c>
      <c r="N447" s="14">
        <v>7366.7996333454557</v>
      </c>
      <c r="O447" s="15">
        <v>0</v>
      </c>
      <c r="P447" s="15">
        <v>0</v>
      </c>
      <c r="Q447" s="15">
        <v>0</v>
      </c>
      <c r="R447" s="15">
        <v>0</v>
      </c>
      <c r="S447" s="37">
        <v>2889.8682281349788</v>
      </c>
      <c r="T447" s="37">
        <v>2889.8682281349788</v>
      </c>
      <c r="U447" s="38">
        <v>2889.8682281349788</v>
      </c>
      <c r="V447" s="27" t="str">
        <f>CONCATENATE("  ",VLOOKUP(D447,'[1]Fator Correção (Edu)'!A$1:AE$65536,31,0))</f>
        <v xml:space="preserve">  LUXURY</v>
      </c>
    </row>
    <row r="448" spans="1:22" ht="74.45" customHeight="1" x14ac:dyDescent="0.25">
      <c r="A448" s="2" t="e">
        <f>TRIM(C448&amp;B448&amp;#REF!)</f>
        <v>#REF!</v>
      </c>
      <c r="B448" s="8">
        <v>84818019</v>
      </c>
      <c r="C448" s="8" t="s">
        <v>24</v>
      </c>
      <c r="D448" s="21" t="s">
        <v>1402</v>
      </c>
      <c r="E448" s="21"/>
      <c r="F448" s="36" t="s">
        <v>141</v>
      </c>
      <c r="G448" s="36" t="s">
        <v>1403</v>
      </c>
      <c r="H448" s="24" t="s">
        <v>1401</v>
      </c>
      <c r="I448" s="25">
        <v>2889.8682281349788</v>
      </c>
      <c r="J448" s="26">
        <v>0</v>
      </c>
      <c r="K448" s="25">
        <v>2889.8682281349788</v>
      </c>
      <c r="L448" s="12">
        <v>2889.8682281349788</v>
      </c>
      <c r="M448" s="13">
        <v>7114.9310733489037</v>
      </c>
      <c r="N448" s="14">
        <v>7366.7996333454557</v>
      </c>
      <c r="O448" s="15">
        <v>0</v>
      </c>
      <c r="P448" s="15">
        <v>0</v>
      </c>
      <c r="Q448" s="15">
        <v>0</v>
      </c>
      <c r="R448" s="15">
        <v>0</v>
      </c>
      <c r="S448" s="37">
        <v>2889.8682281349788</v>
      </c>
      <c r="T448" s="37">
        <v>2889.8682281349788</v>
      </c>
      <c r="U448" s="38">
        <v>2889.8682281349788</v>
      </c>
      <c r="V448" s="27" t="str">
        <f>CONCATENATE("  ",VLOOKUP(D448,'[1]Fator Correção (Edu)'!A$1:AE$65536,31,0))</f>
        <v xml:space="preserve">  LUXURY</v>
      </c>
    </row>
    <row r="449" spans="1:22" ht="24.75" customHeight="1" x14ac:dyDescent="0.25">
      <c r="A449" s="2" t="e">
        <f>TRIM(C449&amp;B449&amp;#REF!)</f>
        <v>#REF!</v>
      </c>
      <c r="B449" s="8">
        <v>79070090</v>
      </c>
      <c r="C449" s="8" t="s">
        <v>24</v>
      </c>
      <c r="D449" s="21" t="s">
        <v>1404</v>
      </c>
      <c r="E449" s="21"/>
      <c r="F449" s="36" t="s">
        <v>141</v>
      </c>
      <c r="G449" s="36" t="s">
        <v>1405</v>
      </c>
      <c r="H449" s="24" t="s">
        <v>1406</v>
      </c>
      <c r="I449" s="25">
        <v>541.55012717598095</v>
      </c>
      <c r="J449" s="26">
        <v>0</v>
      </c>
      <c r="K449" s="25">
        <v>541.55012717598095</v>
      </c>
      <c r="L449" s="12">
        <v>611.95164370885846</v>
      </c>
      <c r="M449" s="13">
        <v>2451</v>
      </c>
      <c r="N449" s="14">
        <v>2537.7654000000002</v>
      </c>
      <c r="O449" s="15">
        <v>0</v>
      </c>
      <c r="P449" s="15">
        <v>0</v>
      </c>
      <c r="Q449" s="15">
        <v>0.13</v>
      </c>
      <c r="R449" s="15">
        <v>0</v>
      </c>
      <c r="S449" s="37">
        <v>541.55012717598095</v>
      </c>
      <c r="T449" s="37">
        <v>611.95164370885846</v>
      </c>
      <c r="U449" s="38">
        <v>611.95164370885846</v>
      </c>
      <c r="V449" s="27" t="str">
        <f>CONCATENATE("  ",VLOOKUP(D449,'[1]Fator Correção (Edu)'!A$1:AE$65536,31,0))</f>
        <v xml:space="preserve">  EXCLUSIVE</v>
      </c>
    </row>
    <row r="450" spans="1:22" ht="24.75" customHeight="1" x14ac:dyDescent="0.25">
      <c r="A450" s="2" t="e">
        <f>TRIM(C450&amp;B450&amp;#REF!)</f>
        <v>#REF!</v>
      </c>
      <c r="B450" s="8">
        <v>79070090</v>
      </c>
      <c r="C450" s="8" t="s">
        <v>24</v>
      </c>
      <c r="D450" s="21" t="s">
        <v>1407</v>
      </c>
      <c r="E450" s="21"/>
      <c r="F450" s="36" t="s">
        <v>36</v>
      </c>
      <c r="G450" s="36" t="s">
        <v>1408</v>
      </c>
      <c r="H450" s="24" t="s">
        <v>1406</v>
      </c>
      <c r="I450" s="25">
        <v>676.93765896997627</v>
      </c>
      <c r="J450" s="26">
        <v>0</v>
      </c>
      <c r="K450" s="25">
        <v>676.93765896997627</v>
      </c>
      <c r="L450" s="12">
        <v>764.93955463607313</v>
      </c>
      <c r="M450" s="13">
        <v>3063.75</v>
      </c>
      <c r="N450" s="14">
        <v>3172.2067500000003</v>
      </c>
      <c r="O450" s="15">
        <v>0</v>
      </c>
      <c r="P450" s="15">
        <v>0</v>
      </c>
      <c r="Q450" s="15">
        <v>0.13</v>
      </c>
      <c r="R450" s="15">
        <v>0</v>
      </c>
      <c r="S450" s="37">
        <v>676.93765896997627</v>
      </c>
      <c r="T450" s="37">
        <v>764.93955463607313</v>
      </c>
      <c r="U450" s="38">
        <v>764.93955463607313</v>
      </c>
      <c r="V450" s="27" t="str">
        <f>CONCATENATE("  ",VLOOKUP(D450,'[1]Fator Correção (Edu)'!A$1:AE$65536,31,0))</f>
        <v xml:space="preserve">  EXCLUSIVE</v>
      </c>
    </row>
    <row r="451" spans="1:22" ht="24.75" customHeight="1" x14ac:dyDescent="0.25">
      <c r="A451" s="2" t="e">
        <f>TRIM(C451&amp;B451&amp;#REF!)</f>
        <v>#REF!</v>
      </c>
      <c r="B451" s="8">
        <v>79070090</v>
      </c>
      <c r="C451" s="8" t="s">
        <v>24</v>
      </c>
      <c r="D451" s="21" t="s">
        <v>1409</v>
      </c>
      <c r="E451" s="21"/>
      <c r="F451" s="36" t="s">
        <v>591</v>
      </c>
      <c r="G451" s="36" t="s">
        <v>1410</v>
      </c>
      <c r="H451" s="24" t="s">
        <v>1406</v>
      </c>
      <c r="I451" s="25">
        <v>649.86015261117711</v>
      </c>
      <c r="J451" s="26">
        <v>0</v>
      </c>
      <c r="K451" s="25">
        <v>649.86015261117711</v>
      </c>
      <c r="L451" s="12">
        <v>734.34197245063012</v>
      </c>
      <c r="M451" s="13">
        <v>2941.2</v>
      </c>
      <c r="N451" s="14">
        <v>3045.3184799999999</v>
      </c>
      <c r="O451" s="15">
        <v>0</v>
      </c>
      <c r="P451" s="15">
        <v>0</v>
      </c>
      <c r="Q451" s="15">
        <v>0.13</v>
      </c>
      <c r="R451" s="15">
        <v>0</v>
      </c>
      <c r="S451" s="37">
        <v>649.86015261117711</v>
      </c>
      <c r="T451" s="37">
        <v>734.34197245063012</v>
      </c>
      <c r="U451" s="38">
        <v>734.34197245063012</v>
      </c>
      <c r="V451" s="27" t="str">
        <f>CONCATENATE("  ",VLOOKUP(D451,'[1]Fator Correção (Edu)'!A$1:AE$65536,31,0))</f>
        <v xml:space="preserve">  EXCLUSIVE</v>
      </c>
    </row>
    <row r="452" spans="1:22" ht="24.75" customHeight="1" x14ac:dyDescent="0.25">
      <c r="A452" s="2" t="e">
        <f>TRIM(C452&amp;B452&amp;#REF!)</f>
        <v>#REF!</v>
      </c>
      <c r="B452" s="8">
        <v>74182000</v>
      </c>
      <c r="C452" s="8" t="s">
        <v>24</v>
      </c>
      <c r="D452" s="21" t="s">
        <v>1411</v>
      </c>
      <c r="E452" s="21"/>
      <c r="F452" s="36" t="s">
        <v>141</v>
      </c>
      <c r="G452" s="36" t="s">
        <v>1412</v>
      </c>
      <c r="H452" s="24" t="s">
        <v>1406</v>
      </c>
      <c r="I452" s="25">
        <v>774.4194682529627</v>
      </c>
      <c r="J452" s="26">
        <v>0</v>
      </c>
      <c r="K452" s="25">
        <v>774.4194682529627</v>
      </c>
      <c r="L452" s="12">
        <v>824.75673368940534</v>
      </c>
      <c r="M452" s="13">
        <v>1759.7567252014289</v>
      </c>
      <c r="N452" s="14">
        <v>1822.0521132735598</v>
      </c>
      <c r="O452" s="15">
        <v>0</v>
      </c>
      <c r="P452" s="15">
        <v>6.5000000000000002E-2</v>
      </c>
      <c r="Q452" s="15">
        <v>0</v>
      </c>
      <c r="R452" s="15">
        <v>0</v>
      </c>
      <c r="S452" s="37">
        <v>824.75673368940534</v>
      </c>
      <c r="T452" s="37">
        <v>824.75673368940534</v>
      </c>
      <c r="U452" s="38">
        <v>824.75673368940534</v>
      </c>
      <c r="V452" s="27" t="str">
        <f>CONCATENATE("  ",VLOOKUP(D452,'[1]Fator Correção (Edu)'!A$1:AE$65536,31,0))</f>
        <v xml:space="preserve">  EXCLUSIVE</v>
      </c>
    </row>
    <row r="453" spans="1:22" ht="24.75" customHeight="1" x14ac:dyDescent="0.25">
      <c r="A453" s="2" t="e">
        <f>TRIM(C453&amp;B453&amp;#REF!)</f>
        <v>#REF!</v>
      </c>
      <c r="B453" s="8">
        <v>74182000</v>
      </c>
      <c r="C453" s="8" t="s">
        <v>24</v>
      </c>
      <c r="D453" s="21" t="s">
        <v>1413</v>
      </c>
      <c r="E453" s="21"/>
      <c r="F453" s="36" t="s">
        <v>36</v>
      </c>
      <c r="G453" s="36" t="s">
        <v>1414</v>
      </c>
      <c r="H453" s="24" t="s">
        <v>1406</v>
      </c>
      <c r="I453" s="25">
        <v>968.02433531620341</v>
      </c>
      <c r="J453" s="26">
        <v>0</v>
      </c>
      <c r="K453" s="25">
        <v>968.02433531620341</v>
      </c>
      <c r="L453" s="12">
        <v>1030.9459171117567</v>
      </c>
      <c r="M453" s="13">
        <v>2199.6959065017863</v>
      </c>
      <c r="N453" s="14">
        <v>2277.5651415919497</v>
      </c>
      <c r="O453" s="15">
        <v>0</v>
      </c>
      <c r="P453" s="15">
        <v>6.5000000000000002E-2</v>
      </c>
      <c r="Q453" s="15">
        <v>0</v>
      </c>
      <c r="R453" s="15">
        <v>0</v>
      </c>
      <c r="S453" s="37">
        <v>1030.9459171117567</v>
      </c>
      <c r="T453" s="37">
        <v>1030.9459171117567</v>
      </c>
      <c r="U453" s="38">
        <v>1030.9459171117567</v>
      </c>
      <c r="V453" s="27" t="str">
        <f>CONCATENATE("  ",VLOOKUP(D453,'[1]Fator Correção (Edu)'!A$1:AE$65536,31,0))</f>
        <v xml:space="preserve">  EXCLUSIVE</v>
      </c>
    </row>
    <row r="454" spans="1:22" ht="24.75" customHeight="1" x14ac:dyDescent="0.25">
      <c r="A454" s="2" t="e">
        <f>TRIM(C454&amp;B454&amp;#REF!)</f>
        <v>#REF!</v>
      </c>
      <c r="B454" s="8">
        <v>74182000</v>
      </c>
      <c r="C454" s="8" t="s">
        <v>24</v>
      </c>
      <c r="D454" s="21" t="s">
        <v>1415</v>
      </c>
      <c r="E454" s="21"/>
      <c r="F454" s="36" t="s">
        <v>591</v>
      </c>
      <c r="G454" s="36" t="s">
        <v>1416</v>
      </c>
      <c r="H454" s="24" t="s">
        <v>1406</v>
      </c>
      <c r="I454" s="25">
        <v>929.30336190355524</v>
      </c>
      <c r="J454" s="26">
        <v>0</v>
      </c>
      <c r="K454" s="25">
        <v>929.30336190355524</v>
      </c>
      <c r="L454" s="12">
        <v>989.70808042728629</v>
      </c>
      <c r="M454" s="13">
        <v>2111.7080702417147</v>
      </c>
      <c r="N454" s="14">
        <v>2186.4625359282718</v>
      </c>
      <c r="O454" s="15">
        <v>0</v>
      </c>
      <c r="P454" s="15">
        <v>6.5000000000000002E-2</v>
      </c>
      <c r="Q454" s="15">
        <v>0</v>
      </c>
      <c r="R454" s="15">
        <v>0</v>
      </c>
      <c r="S454" s="37">
        <v>989.70808042728629</v>
      </c>
      <c r="T454" s="37">
        <v>989.70808042728629</v>
      </c>
      <c r="U454" s="38">
        <v>989.70808042728629</v>
      </c>
      <c r="V454" s="27" t="str">
        <f>CONCATENATE("  ",VLOOKUP(D454,'[1]Fator Correção (Edu)'!A$1:AE$65536,31,0))</f>
        <v xml:space="preserve">  EXCLUSIVE</v>
      </c>
    </row>
    <row r="455" spans="1:22" ht="24.75" customHeight="1" x14ac:dyDescent="0.25">
      <c r="A455" s="2" t="e">
        <f>TRIM(C455&amp;B455&amp;#REF!)</f>
        <v>#REF!</v>
      </c>
      <c r="B455" s="8">
        <v>74182000</v>
      </c>
      <c r="C455" s="8" t="s">
        <v>24</v>
      </c>
      <c r="D455" s="21" t="s">
        <v>1417</v>
      </c>
      <c r="E455" s="21"/>
      <c r="F455" s="36" t="s">
        <v>141</v>
      </c>
      <c r="G455" s="36" t="s">
        <v>1418</v>
      </c>
      <c r="H455" s="24" t="s">
        <v>1406</v>
      </c>
      <c r="I455" s="25">
        <v>1299.3186173658294</v>
      </c>
      <c r="J455" s="26">
        <v>0</v>
      </c>
      <c r="K455" s="25">
        <v>1299.3186173658294</v>
      </c>
      <c r="L455" s="12">
        <v>1383.7743274946083</v>
      </c>
      <c r="M455" s="13">
        <v>2952.5144560829472</v>
      </c>
      <c r="N455" s="14">
        <v>3057.0334678282838</v>
      </c>
      <c r="O455" s="15">
        <v>0</v>
      </c>
      <c r="P455" s="15">
        <v>6.5000000000000002E-2</v>
      </c>
      <c r="Q455" s="15">
        <v>0</v>
      </c>
      <c r="R455" s="15">
        <v>0</v>
      </c>
      <c r="S455" s="37">
        <v>1383.7743274946083</v>
      </c>
      <c r="T455" s="37">
        <v>1383.7743274946083</v>
      </c>
      <c r="U455" s="38">
        <v>1383.7743274946083</v>
      </c>
      <c r="V455" s="27" t="str">
        <f>CONCATENATE("  ",VLOOKUP(D455,'[1]Fator Correção (Edu)'!A$1:AE$65536,31,0))</f>
        <v xml:space="preserve">  EXCLUSIVE</v>
      </c>
    </row>
    <row r="456" spans="1:22" ht="24.75" customHeight="1" x14ac:dyDescent="0.25">
      <c r="A456" s="2" t="e">
        <f>TRIM(C456&amp;B456&amp;#REF!)</f>
        <v>#REF!</v>
      </c>
      <c r="B456" s="8">
        <v>74182000</v>
      </c>
      <c r="C456" s="8" t="s">
        <v>24</v>
      </c>
      <c r="D456" s="21" t="s">
        <v>1419</v>
      </c>
      <c r="E456" s="21"/>
      <c r="F456" s="36" t="s">
        <v>36</v>
      </c>
      <c r="G456" s="36" t="s">
        <v>1420</v>
      </c>
      <c r="H456" s="24" t="s">
        <v>1406</v>
      </c>
      <c r="I456" s="25">
        <v>1624.1482717072868</v>
      </c>
      <c r="J456" s="26">
        <v>0</v>
      </c>
      <c r="K456" s="25">
        <v>1624.1482717072868</v>
      </c>
      <c r="L456" s="12">
        <v>1729.7179093682605</v>
      </c>
      <c r="M456" s="13">
        <v>3690.6430701036838</v>
      </c>
      <c r="N456" s="14">
        <v>3821.2918347853547</v>
      </c>
      <c r="O456" s="15">
        <v>0</v>
      </c>
      <c r="P456" s="15">
        <v>6.5000000000000002E-2</v>
      </c>
      <c r="Q456" s="15">
        <v>0</v>
      </c>
      <c r="R456" s="15">
        <v>0</v>
      </c>
      <c r="S456" s="37">
        <v>1729.7179093682605</v>
      </c>
      <c r="T456" s="37">
        <v>1729.7179093682605</v>
      </c>
      <c r="U456" s="38">
        <v>1729.7179093682605</v>
      </c>
      <c r="V456" s="27" t="str">
        <f>CONCATENATE("  ",VLOOKUP(D456,'[1]Fator Correção (Edu)'!A$1:AE$65536,31,0))</f>
        <v xml:space="preserve">  EXCLUSIVE</v>
      </c>
    </row>
    <row r="457" spans="1:22" ht="24.75" customHeight="1" x14ac:dyDescent="0.25">
      <c r="A457" s="2" t="e">
        <f>TRIM(C457&amp;B457&amp;#REF!)</f>
        <v>#REF!</v>
      </c>
      <c r="B457" s="8">
        <v>74182000</v>
      </c>
      <c r="C457" s="8" t="s">
        <v>24</v>
      </c>
      <c r="D457" s="21" t="s">
        <v>1421</v>
      </c>
      <c r="E457" s="21"/>
      <c r="F457" s="36" t="s">
        <v>591</v>
      </c>
      <c r="G457" s="36" t="s">
        <v>1422</v>
      </c>
      <c r="H457" s="24" t="s">
        <v>1406</v>
      </c>
      <c r="I457" s="25">
        <v>1559.1823408389953</v>
      </c>
      <c r="J457" s="26">
        <v>0</v>
      </c>
      <c r="K457" s="25">
        <v>1559.1823408389953</v>
      </c>
      <c r="L457" s="12">
        <v>1660.5291929935299</v>
      </c>
      <c r="M457" s="13">
        <v>3543.0173472995366</v>
      </c>
      <c r="N457" s="14">
        <v>3668.4401613939408</v>
      </c>
      <c r="O457" s="15">
        <v>0</v>
      </c>
      <c r="P457" s="15">
        <v>6.5000000000000002E-2</v>
      </c>
      <c r="Q457" s="15">
        <v>0</v>
      </c>
      <c r="R457" s="15">
        <v>0</v>
      </c>
      <c r="S457" s="37">
        <v>1660.5291929935299</v>
      </c>
      <c r="T457" s="37">
        <v>1660.5291929935299</v>
      </c>
      <c r="U457" s="38">
        <v>1660.5291929935299</v>
      </c>
      <c r="V457" s="27" t="str">
        <f>CONCATENATE("  ",VLOOKUP(D457,'[1]Fator Correção (Edu)'!A$1:AE$65536,31,0))</f>
        <v xml:space="preserve">  EXCLUSIVE</v>
      </c>
    </row>
    <row r="458" spans="1:22" ht="24.75" customHeight="1" x14ac:dyDescent="0.25">
      <c r="A458" s="2" t="e">
        <f>TRIM(C458&amp;B458&amp;#REF!)</f>
        <v>#REF!</v>
      </c>
      <c r="B458" s="8">
        <v>39249000</v>
      </c>
      <c r="C458" s="8" t="s">
        <v>24</v>
      </c>
      <c r="D458" s="21" t="s">
        <v>1423</v>
      </c>
      <c r="E458" s="21"/>
      <c r="F458" s="36" t="s">
        <v>141</v>
      </c>
      <c r="G458" s="36" t="s">
        <v>1424</v>
      </c>
      <c r="H458" s="24" t="s">
        <v>1406</v>
      </c>
      <c r="I458" s="25">
        <v>396.81165235572064</v>
      </c>
      <c r="J458" s="26">
        <v>0</v>
      </c>
      <c r="K458" s="25">
        <v>396.81165235572064</v>
      </c>
      <c r="L458" s="12">
        <v>422.60440975884251</v>
      </c>
      <c r="M458" s="13">
        <v>1073.925</v>
      </c>
      <c r="N458" s="14">
        <v>1111.941945</v>
      </c>
      <c r="O458" s="15">
        <v>0</v>
      </c>
      <c r="P458" s="15">
        <v>6.5000000000000002E-2</v>
      </c>
      <c r="Q458" s="15">
        <v>0</v>
      </c>
      <c r="R458" s="15">
        <v>0</v>
      </c>
      <c r="S458" s="37">
        <v>422.60440975884251</v>
      </c>
      <c r="T458" s="37">
        <v>422.60440975884251</v>
      </c>
      <c r="U458" s="38">
        <v>422.60440975884251</v>
      </c>
      <c r="V458" s="27" t="str">
        <f>CONCATENATE("  ",VLOOKUP(D458,'[1]Fator Correção (Edu)'!A$1:AE$65536,31,0))</f>
        <v xml:space="preserve">  EXCLUSIVE</v>
      </c>
    </row>
    <row r="459" spans="1:22" ht="24.75" customHeight="1" x14ac:dyDescent="0.25">
      <c r="A459" s="2" t="e">
        <f>TRIM(C459&amp;B459&amp;#REF!)</f>
        <v>#REF!</v>
      </c>
      <c r="B459" s="8">
        <v>39249000</v>
      </c>
      <c r="C459" s="8" t="s">
        <v>24</v>
      </c>
      <c r="D459" s="21" t="s">
        <v>1425</v>
      </c>
      <c r="E459" s="21"/>
      <c r="F459" s="36" t="s">
        <v>36</v>
      </c>
      <c r="G459" s="36" t="s">
        <v>1426</v>
      </c>
      <c r="H459" s="24" t="s">
        <v>1406</v>
      </c>
      <c r="I459" s="25">
        <v>496.01456544465088</v>
      </c>
      <c r="J459" s="26">
        <v>0</v>
      </c>
      <c r="K459" s="25">
        <v>496.01456544465088</v>
      </c>
      <c r="L459" s="12">
        <v>528.25551219855322</v>
      </c>
      <c r="M459" s="13">
        <v>1342.40625</v>
      </c>
      <c r="N459" s="14">
        <v>1389.9274312500002</v>
      </c>
      <c r="O459" s="15">
        <v>0</v>
      </c>
      <c r="P459" s="15">
        <v>6.5000000000000002E-2</v>
      </c>
      <c r="Q459" s="15">
        <v>0</v>
      </c>
      <c r="R459" s="15">
        <v>0</v>
      </c>
      <c r="S459" s="37">
        <v>528.25551219855322</v>
      </c>
      <c r="T459" s="37">
        <v>528.25551219855322</v>
      </c>
      <c r="U459" s="38">
        <v>528.25551219855322</v>
      </c>
      <c r="V459" s="27" t="str">
        <f>CONCATENATE("  ",VLOOKUP(D459,'[1]Fator Correção (Edu)'!A$1:AE$65536,31,0))</f>
        <v xml:space="preserve">  EXCLUSIVE</v>
      </c>
    </row>
    <row r="460" spans="1:22" ht="24.75" customHeight="1" x14ac:dyDescent="0.25">
      <c r="A460" s="2" t="e">
        <f>TRIM(C460&amp;B460&amp;#REF!)</f>
        <v>#REF!</v>
      </c>
      <c r="B460" s="8">
        <v>39249000</v>
      </c>
      <c r="C460" s="8" t="s">
        <v>24</v>
      </c>
      <c r="D460" s="21" t="s">
        <v>1427</v>
      </c>
      <c r="E460" s="21"/>
      <c r="F460" s="36" t="s">
        <v>591</v>
      </c>
      <c r="G460" s="36" t="s">
        <v>1428</v>
      </c>
      <c r="H460" s="24" t="s">
        <v>1406</v>
      </c>
      <c r="I460" s="25">
        <v>476.17398282686474</v>
      </c>
      <c r="J460" s="26">
        <v>0</v>
      </c>
      <c r="K460" s="25">
        <v>476.17398282686474</v>
      </c>
      <c r="L460" s="12">
        <v>507.12529171061095</v>
      </c>
      <c r="M460" s="13">
        <v>1288.7099999999998</v>
      </c>
      <c r="N460" s="14">
        <v>1334.330334</v>
      </c>
      <c r="O460" s="15">
        <v>0</v>
      </c>
      <c r="P460" s="15">
        <v>6.5000000000000002E-2</v>
      </c>
      <c r="Q460" s="15">
        <v>0</v>
      </c>
      <c r="R460" s="15">
        <v>0</v>
      </c>
      <c r="S460" s="37">
        <v>507.12529171061095</v>
      </c>
      <c r="T460" s="37">
        <v>507.12529171061095</v>
      </c>
      <c r="U460" s="38">
        <v>507.12529171061095</v>
      </c>
      <c r="V460" s="27" t="str">
        <f>CONCATENATE("  ",VLOOKUP(D460,'[1]Fator Correção (Edu)'!A$1:AE$65536,31,0))</f>
        <v xml:space="preserve">  EXCLUSIVE</v>
      </c>
    </row>
    <row r="461" spans="1:22" ht="24.75" customHeight="1" x14ac:dyDescent="0.25">
      <c r="A461" s="2" t="e">
        <f>TRIM(C461&amp;B461&amp;#REF!)</f>
        <v>#REF!</v>
      </c>
      <c r="B461" s="8">
        <v>39249000</v>
      </c>
      <c r="C461" s="8" t="s">
        <v>24</v>
      </c>
      <c r="D461" s="21" t="s">
        <v>1429</v>
      </c>
      <c r="E461" s="21"/>
      <c r="F461" s="36" t="s">
        <v>141</v>
      </c>
      <c r="G461" s="36" t="s">
        <v>1430</v>
      </c>
      <c r="H461" s="24" t="s">
        <v>1406</v>
      </c>
      <c r="I461" s="25">
        <v>534.66297580648722</v>
      </c>
      <c r="J461" s="26">
        <v>0</v>
      </c>
      <c r="K461" s="25">
        <v>534.66297580648722</v>
      </c>
      <c r="L461" s="12">
        <v>569.41606923390884</v>
      </c>
      <c r="M461" s="13">
        <v>1439.425</v>
      </c>
      <c r="N461" s="14">
        <v>1490.3806450000002</v>
      </c>
      <c r="O461" s="15">
        <v>0</v>
      </c>
      <c r="P461" s="15">
        <v>6.5000000000000002E-2</v>
      </c>
      <c r="Q461" s="15">
        <v>0</v>
      </c>
      <c r="R461" s="15">
        <v>0</v>
      </c>
      <c r="S461" s="37">
        <v>569.41606923390884</v>
      </c>
      <c r="T461" s="37">
        <v>569.41606923390884</v>
      </c>
      <c r="U461" s="38">
        <v>569.41606923390884</v>
      </c>
      <c r="V461" s="27" t="str">
        <f>CONCATENATE("  ",VLOOKUP(D461,'[1]Fator Correção (Edu)'!A$1:AE$65536,31,0))</f>
        <v xml:space="preserve">  EXCLUSIVE</v>
      </c>
    </row>
    <row r="462" spans="1:22" ht="24.75" customHeight="1" x14ac:dyDescent="0.25">
      <c r="A462" s="2" t="e">
        <f>TRIM(C462&amp;B462&amp;#REF!)</f>
        <v>#REF!</v>
      </c>
      <c r="B462" s="8">
        <v>39249000</v>
      </c>
      <c r="C462" s="8" t="s">
        <v>24</v>
      </c>
      <c r="D462" s="21" t="s">
        <v>1431</v>
      </c>
      <c r="E462" s="21"/>
      <c r="F462" s="36" t="s">
        <v>36</v>
      </c>
      <c r="G462" s="36" t="s">
        <v>1432</v>
      </c>
      <c r="H462" s="24" t="s">
        <v>1406</v>
      </c>
      <c r="I462" s="25">
        <v>668.32871975810895</v>
      </c>
      <c r="J462" s="26">
        <v>0</v>
      </c>
      <c r="K462" s="25">
        <v>668.32871975810895</v>
      </c>
      <c r="L462" s="12">
        <v>711.77008654238603</v>
      </c>
      <c r="M462" s="13">
        <v>1799.28125</v>
      </c>
      <c r="N462" s="14">
        <v>1862.9758062500002</v>
      </c>
      <c r="O462" s="15">
        <v>0</v>
      </c>
      <c r="P462" s="15">
        <v>6.5000000000000002E-2</v>
      </c>
      <c r="Q462" s="15">
        <v>0</v>
      </c>
      <c r="R462" s="15">
        <v>0</v>
      </c>
      <c r="S462" s="37">
        <v>711.77008654238603</v>
      </c>
      <c r="T462" s="37">
        <v>711.77008654238603</v>
      </c>
      <c r="U462" s="38">
        <v>711.77008654238603</v>
      </c>
      <c r="V462" s="27" t="str">
        <f>CONCATENATE("  ",VLOOKUP(D462,'[1]Fator Correção (Edu)'!A$1:AE$65536,31,0))</f>
        <v xml:space="preserve">  EXCLUSIVE</v>
      </c>
    </row>
    <row r="463" spans="1:22" ht="24.75" customHeight="1" x14ac:dyDescent="0.25">
      <c r="A463" s="2" t="e">
        <f>TRIM(C463&amp;B463&amp;#REF!)</f>
        <v>#REF!</v>
      </c>
      <c r="B463" s="8">
        <v>39249000</v>
      </c>
      <c r="C463" s="8" t="s">
        <v>24</v>
      </c>
      <c r="D463" s="21" t="s">
        <v>1433</v>
      </c>
      <c r="E463" s="21"/>
      <c r="F463" s="36" t="s">
        <v>591</v>
      </c>
      <c r="G463" s="36" t="s">
        <v>1434</v>
      </c>
      <c r="H463" s="24" t="s">
        <v>1406</v>
      </c>
      <c r="I463" s="25">
        <v>641.59557096778462</v>
      </c>
      <c r="J463" s="26">
        <v>0</v>
      </c>
      <c r="K463" s="25">
        <v>641.59557096778462</v>
      </c>
      <c r="L463" s="12">
        <v>683.29928308069066</v>
      </c>
      <c r="M463" s="13">
        <v>1727.31</v>
      </c>
      <c r="N463" s="14">
        <v>1788.4567740000002</v>
      </c>
      <c r="O463" s="15">
        <v>0</v>
      </c>
      <c r="P463" s="15">
        <v>6.5000000000000002E-2</v>
      </c>
      <c r="Q463" s="15">
        <v>0</v>
      </c>
      <c r="R463" s="15">
        <v>0</v>
      </c>
      <c r="S463" s="37">
        <v>683.29928308069066</v>
      </c>
      <c r="T463" s="37">
        <v>683.29928308069066</v>
      </c>
      <c r="U463" s="38">
        <v>683.29928308069066</v>
      </c>
      <c r="V463" s="27" t="str">
        <f>CONCATENATE("  ",VLOOKUP(D463,'[1]Fator Correção (Edu)'!A$1:AE$65536,31,0))</f>
        <v xml:space="preserve">  EXCLUSIVE</v>
      </c>
    </row>
    <row r="464" spans="1:22" ht="24.75" customHeight="1" x14ac:dyDescent="0.25">
      <c r="A464" s="2" t="e">
        <f>TRIM(C464&amp;B464&amp;#REF!)</f>
        <v>#REF!</v>
      </c>
      <c r="B464" s="8">
        <v>74182000</v>
      </c>
      <c r="C464" s="8" t="s">
        <v>24</v>
      </c>
      <c r="D464" s="21" t="s">
        <v>1435</v>
      </c>
      <c r="E464" s="21"/>
      <c r="F464" s="36" t="s">
        <v>141</v>
      </c>
      <c r="G464" s="36" t="s">
        <v>1436</v>
      </c>
      <c r="H464" s="24" t="s">
        <v>1406</v>
      </c>
      <c r="I464" s="25">
        <v>1716.9293524784821</v>
      </c>
      <c r="J464" s="26">
        <v>0</v>
      </c>
      <c r="K464" s="25">
        <v>1716.9293524784821</v>
      </c>
      <c r="L464" s="12">
        <v>1828.5297603895833</v>
      </c>
      <c r="M464" s="13">
        <v>4360.471741054781</v>
      </c>
      <c r="N464" s="14">
        <v>4514.8324406881211</v>
      </c>
      <c r="O464" s="15">
        <v>0</v>
      </c>
      <c r="P464" s="15">
        <v>6.5000000000000002E-2</v>
      </c>
      <c r="Q464" s="15">
        <v>0</v>
      </c>
      <c r="R464" s="15">
        <v>0</v>
      </c>
      <c r="S464" s="37">
        <v>1828.5297603895833</v>
      </c>
      <c r="T464" s="37">
        <v>1828.5297603895833</v>
      </c>
      <c r="U464" s="38">
        <v>1828.5297603895833</v>
      </c>
      <c r="V464" s="27" t="str">
        <f>CONCATENATE("  ",VLOOKUP(D464,'[1]Fator Correção (Edu)'!A$1:AE$65536,31,0))</f>
        <v xml:space="preserve">  EXCLUSIVE</v>
      </c>
    </row>
    <row r="465" spans="1:22" ht="24.75" customHeight="1" x14ac:dyDescent="0.25">
      <c r="A465" s="2" t="e">
        <f>TRIM(C465&amp;B465&amp;#REF!)</f>
        <v>#REF!</v>
      </c>
      <c r="B465" s="8">
        <v>74182000</v>
      </c>
      <c r="C465" s="8" t="s">
        <v>24</v>
      </c>
      <c r="D465" s="21" t="s">
        <v>1437</v>
      </c>
      <c r="E465" s="21"/>
      <c r="F465" s="36" t="s">
        <v>36</v>
      </c>
      <c r="G465" s="36" t="s">
        <v>1438</v>
      </c>
      <c r="H465" s="24" t="s">
        <v>1406</v>
      </c>
      <c r="I465" s="25">
        <v>2146.1616905981027</v>
      </c>
      <c r="J465" s="26">
        <v>0</v>
      </c>
      <c r="K465" s="25">
        <v>2146.1616905981027</v>
      </c>
      <c r="L465" s="12">
        <v>2285.6622004869796</v>
      </c>
      <c r="M465" s="13">
        <v>5450.5896763184764</v>
      </c>
      <c r="N465" s="14">
        <v>5643.5405508601507</v>
      </c>
      <c r="O465" s="15">
        <v>0</v>
      </c>
      <c r="P465" s="15">
        <v>6.5000000000000002E-2</v>
      </c>
      <c r="Q465" s="15">
        <v>0</v>
      </c>
      <c r="R465" s="15">
        <v>0</v>
      </c>
      <c r="S465" s="37">
        <v>2285.6622004869796</v>
      </c>
      <c r="T465" s="37">
        <v>2285.6622004869796</v>
      </c>
      <c r="U465" s="38">
        <v>2285.6622004869796</v>
      </c>
      <c r="V465" s="27" t="str">
        <f>CONCATENATE("  ",VLOOKUP(D465,'[1]Fator Correção (Edu)'!A$1:AE$65536,31,0))</f>
        <v xml:space="preserve">  EXCLUSIVE</v>
      </c>
    </row>
    <row r="466" spans="1:22" ht="24.75" customHeight="1" x14ac:dyDescent="0.25">
      <c r="A466" s="2" t="e">
        <f>TRIM(C466&amp;B466&amp;#REF!)</f>
        <v>#REF!</v>
      </c>
      <c r="B466" s="8">
        <v>74182000</v>
      </c>
      <c r="C466" s="8" t="s">
        <v>24</v>
      </c>
      <c r="D466" s="21" t="s">
        <v>1439</v>
      </c>
      <c r="E466" s="21"/>
      <c r="F466" s="36" t="s">
        <v>591</v>
      </c>
      <c r="G466" s="36" t="s">
        <v>1440</v>
      </c>
      <c r="H466" s="24" t="s">
        <v>1406</v>
      </c>
      <c r="I466" s="25">
        <v>2060.3152229741781</v>
      </c>
      <c r="J466" s="26">
        <v>0</v>
      </c>
      <c r="K466" s="25">
        <v>2060.3152229741781</v>
      </c>
      <c r="L466" s="12">
        <v>2194.2357124674995</v>
      </c>
      <c r="M466" s="13">
        <v>5232.566089265737</v>
      </c>
      <c r="N466" s="14">
        <v>5417.798928825745</v>
      </c>
      <c r="O466" s="15">
        <v>0</v>
      </c>
      <c r="P466" s="15">
        <v>6.5000000000000002E-2</v>
      </c>
      <c r="Q466" s="15">
        <v>0</v>
      </c>
      <c r="R466" s="15">
        <v>0</v>
      </c>
      <c r="S466" s="37">
        <v>2194.2357124674995</v>
      </c>
      <c r="T466" s="37">
        <v>2194.2357124674995</v>
      </c>
      <c r="U466" s="38">
        <v>2194.2357124674995</v>
      </c>
      <c r="V466" s="27" t="str">
        <f>CONCATENATE("  ",VLOOKUP(D466,'[1]Fator Correção (Edu)'!A$1:AE$65536,31,0))</f>
        <v xml:space="preserve">  EXCLUSIVE</v>
      </c>
    </row>
    <row r="467" spans="1:22" ht="24.75" customHeight="1" x14ac:dyDescent="0.25">
      <c r="A467" s="2" t="e">
        <f>TRIM(C467&amp;B467&amp;#REF!)</f>
        <v>#REF!</v>
      </c>
      <c r="B467" s="8">
        <v>39249000</v>
      </c>
      <c r="C467" s="8" t="s">
        <v>24</v>
      </c>
      <c r="D467" s="21" t="s">
        <v>1441</v>
      </c>
      <c r="E467" s="21"/>
      <c r="F467" s="36" t="s">
        <v>141</v>
      </c>
      <c r="G467" s="36" t="s">
        <v>1442</v>
      </c>
      <c r="H467" s="24" t="s">
        <v>1406</v>
      </c>
      <c r="I467" s="25">
        <v>1985.6487947475648</v>
      </c>
      <c r="J467" s="26">
        <v>0</v>
      </c>
      <c r="K467" s="25">
        <v>1985.6487947475648</v>
      </c>
      <c r="L467" s="12">
        <v>2114.7159664061564</v>
      </c>
      <c r="M467" s="13">
        <v>5373.9250000000002</v>
      </c>
      <c r="N467" s="14">
        <v>5564.1619450000007</v>
      </c>
      <c r="O467" s="15">
        <v>0</v>
      </c>
      <c r="P467" s="15">
        <v>6.5000000000000002E-2</v>
      </c>
      <c r="Q467" s="15">
        <v>0</v>
      </c>
      <c r="R467" s="15">
        <v>0</v>
      </c>
      <c r="S467" s="37">
        <v>2114.7159664061564</v>
      </c>
      <c r="T467" s="37">
        <v>2114.7159664061564</v>
      </c>
      <c r="U467" s="38">
        <v>2114.7159664061564</v>
      </c>
      <c r="V467" s="27" t="str">
        <f>CONCATENATE("  ",VLOOKUP(D467,'[1]Fator Correção (Edu)'!A$1:AE$65536,31,0))</f>
        <v xml:space="preserve">  EXCLUSIVE</v>
      </c>
    </row>
    <row r="468" spans="1:22" ht="24.75" customHeight="1" x14ac:dyDescent="0.25">
      <c r="A468" s="2" t="e">
        <f>TRIM(C468&amp;B468&amp;#REF!)</f>
        <v>#REF!</v>
      </c>
      <c r="B468" s="8">
        <v>39249000</v>
      </c>
      <c r="C468" s="8" t="s">
        <v>24</v>
      </c>
      <c r="D468" s="21" t="s">
        <v>1443</v>
      </c>
      <c r="E468" s="21"/>
      <c r="F468" s="36" t="s">
        <v>36</v>
      </c>
      <c r="G468" s="36" t="s">
        <v>1444</v>
      </c>
      <c r="H468" s="24" t="s">
        <v>1406</v>
      </c>
      <c r="I468" s="25">
        <v>2482.0609934344561</v>
      </c>
      <c r="J468" s="26">
        <v>0</v>
      </c>
      <c r="K468" s="25">
        <v>2482.0609934344561</v>
      </c>
      <c r="L468" s="12">
        <v>2643.394958007696</v>
      </c>
      <c r="M468" s="13">
        <v>6717.40625</v>
      </c>
      <c r="N468" s="14">
        <v>6955.2024312500007</v>
      </c>
      <c r="O468" s="15">
        <v>0</v>
      </c>
      <c r="P468" s="15">
        <v>6.5000000000000002E-2</v>
      </c>
      <c r="Q468" s="15">
        <v>0</v>
      </c>
      <c r="R468" s="15">
        <v>0</v>
      </c>
      <c r="S468" s="37">
        <v>2643.394958007696</v>
      </c>
      <c r="T468" s="37">
        <v>2643.394958007696</v>
      </c>
      <c r="U468" s="38">
        <v>2643.394958007696</v>
      </c>
      <c r="V468" s="27" t="str">
        <f>CONCATENATE("  ",VLOOKUP(D468,'[1]Fator Correção (Edu)'!A$1:AE$65536,31,0))</f>
        <v xml:space="preserve">  EXCLUSIVE</v>
      </c>
    </row>
    <row r="469" spans="1:22" ht="24.75" customHeight="1" x14ac:dyDescent="0.25">
      <c r="A469" s="2" t="e">
        <f>TRIM(C469&amp;B469&amp;#REF!)</f>
        <v>#REF!</v>
      </c>
      <c r="B469" s="8">
        <v>39249000</v>
      </c>
      <c r="C469" s="8" t="s">
        <v>24</v>
      </c>
      <c r="D469" s="21" t="s">
        <v>1445</v>
      </c>
      <c r="E469" s="21"/>
      <c r="F469" s="36" t="s">
        <v>591</v>
      </c>
      <c r="G469" s="36" t="s">
        <v>1446</v>
      </c>
      <c r="H469" s="24" t="s">
        <v>1406</v>
      </c>
      <c r="I469" s="25">
        <v>2382.7785536970778</v>
      </c>
      <c r="J469" s="26">
        <v>0</v>
      </c>
      <c r="K469" s="25">
        <v>2382.7785536970778</v>
      </c>
      <c r="L469" s="12">
        <v>2537.6591596873877</v>
      </c>
      <c r="M469" s="13">
        <v>6448.71</v>
      </c>
      <c r="N469" s="14">
        <v>6676.9943340000009</v>
      </c>
      <c r="O469" s="15">
        <v>0</v>
      </c>
      <c r="P469" s="15">
        <v>6.5000000000000002E-2</v>
      </c>
      <c r="Q469" s="15">
        <v>0</v>
      </c>
      <c r="R469" s="15">
        <v>0</v>
      </c>
      <c r="S469" s="37">
        <v>2537.6591596873877</v>
      </c>
      <c r="T469" s="37">
        <v>2537.6591596873877</v>
      </c>
      <c r="U469" s="38">
        <v>2537.6591596873877</v>
      </c>
      <c r="V469" s="27" t="str">
        <f>CONCATENATE("  ",VLOOKUP(D469,'[1]Fator Correção (Edu)'!A$1:AE$65536,31,0))</f>
        <v xml:space="preserve">  EXCLUSIVE</v>
      </c>
    </row>
    <row r="470" spans="1:22" ht="24.75" customHeight="1" x14ac:dyDescent="0.25">
      <c r="A470" s="2" t="e">
        <f>TRIM(C470&amp;B470&amp;#REF!)</f>
        <v>#REF!</v>
      </c>
      <c r="B470" s="8">
        <v>39249000</v>
      </c>
      <c r="C470" s="8" t="s">
        <v>24</v>
      </c>
      <c r="D470" s="21" t="s">
        <v>1447</v>
      </c>
      <c r="E470" s="21"/>
      <c r="F470" s="36" t="s">
        <v>141</v>
      </c>
      <c r="G470" s="36" t="s">
        <v>1448</v>
      </c>
      <c r="H470" s="24" t="s">
        <v>1406</v>
      </c>
      <c r="I470" s="25">
        <v>2461.9427534945353</v>
      </c>
      <c r="J470" s="26">
        <v>0</v>
      </c>
      <c r="K470" s="25">
        <v>2461.9427534945353</v>
      </c>
      <c r="L470" s="12">
        <v>2621.9690324716803</v>
      </c>
      <c r="M470" s="13">
        <v>6663.9249999999993</v>
      </c>
      <c r="N470" s="14">
        <v>6899.827945</v>
      </c>
      <c r="O470" s="15">
        <v>0</v>
      </c>
      <c r="P470" s="15">
        <v>6.5000000000000002E-2</v>
      </c>
      <c r="Q470" s="15">
        <v>0</v>
      </c>
      <c r="R470" s="15">
        <v>0</v>
      </c>
      <c r="S470" s="37">
        <v>2621.9690324716803</v>
      </c>
      <c r="T470" s="37">
        <v>2621.9690324716803</v>
      </c>
      <c r="U470" s="38">
        <v>2621.9690324716803</v>
      </c>
      <c r="V470" s="27" t="str">
        <f>CONCATENATE("  ",VLOOKUP(D470,'[1]Fator Correção (Edu)'!A$1:AE$65536,31,0))</f>
        <v xml:space="preserve">  EXCLUSIVE</v>
      </c>
    </row>
    <row r="471" spans="1:22" ht="24.75" customHeight="1" x14ac:dyDescent="0.25">
      <c r="A471" s="2" t="e">
        <f>TRIM(C471&amp;B471&amp;#REF!)</f>
        <v>#REF!</v>
      </c>
      <c r="B471" s="8">
        <v>39249000</v>
      </c>
      <c r="C471" s="8" t="s">
        <v>24</v>
      </c>
      <c r="D471" s="21" t="s">
        <v>1449</v>
      </c>
      <c r="E471" s="21"/>
      <c r="F471" s="36" t="s">
        <v>36</v>
      </c>
      <c r="G471" s="36" t="s">
        <v>1450</v>
      </c>
      <c r="H471" s="24" t="s">
        <v>1406</v>
      </c>
      <c r="I471" s="25">
        <v>3077.4284418681691</v>
      </c>
      <c r="J471" s="26">
        <v>0</v>
      </c>
      <c r="K471" s="25">
        <v>3077.4284418681691</v>
      </c>
      <c r="L471" s="12">
        <v>3277.4612905896001</v>
      </c>
      <c r="M471" s="13">
        <v>8329.90625</v>
      </c>
      <c r="N471" s="14">
        <v>8624.7849312500002</v>
      </c>
      <c r="O471" s="15">
        <v>0</v>
      </c>
      <c r="P471" s="15">
        <v>6.5000000000000002E-2</v>
      </c>
      <c r="Q471" s="15">
        <v>0</v>
      </c>
      <c r="R471" s="15">
        <v>0</v>
      </c>
      <c r="S471" s="37">
        <v>3277.4612905896001</v>
      </c>
      <c r="T471" s="37">
        <v>3277.4612905896001</v>
      </c>
      <c r="U471" s="38">
        <v>3277.4612905896001</v>
      </c>
      <c r="V471" s="27" t="str">
        <f>CONCATENATE("  ",VLOOKUP(D471,'[1]Fator Correção (Edu)'!A$1:AE$65536,31,0))</f>
        <v xml:space="preserve">  EXCLUSIVE</v>
      </c>
    </row>
    <row r="472" spans="1:22" ht="24.75" customHeight="1" x14ac:dyDescent="0.25">
      <c r="A472" s="2" t="e">
        <f>TRIM(C472&amp;B472&amp;#REF!)</f>
        <v>#REF!</v>
      </c>
      <c r="B472" s="8">
        <v>39249000</v>
      </c>
      <c r="C472" s="8" t="s">
        <v>24</v>
      </c>
      <c r="D472" s="21" t="s">
        <v>1451</v>
      </c>
      <c r="E472" s="21"/>
      <c r="F472" s="36" t="s">
        <v>591</v>
      </c>
      <c r="G472" s="36" t="s">
        <v>1452</v>
      </c>
      <c r="H472" s="24" t="s">
        <v>1406</v>
      </c>
      <c r="I472" s="25">
        <v>2954.3313041934425</v>
      </c>
      <c r="J472" s="26">
        <v>0</v>
      </c>
      <c r="K472" s="25">
        <v>2954.3313041934425</v>
      </c>
      <c r="L472" s="12">
        <v>3146.3628389660162</v>
      </c>
      <c r="M472" s="13">
        <v>7996.7099999999991</v>
      </c>
      <c r="N472" s="14">
        <v>8279.7935340000004</v>
      </c>
      <c r="O472" s="15">
        <v>0</v>
      </c>
      <c r="P472" s="15">
        <v>6.5000000000000002E-2</v>
      </c>
      <c r="Q472" s="15">
        <v>0</v>
      </c>
      <c r="R472" s="15">
        <v>0</v>
      </c>
      <c r="S472" s="37">
        <v>3146.3628389660162</v>
      </c>
      <c r="T472" s="37">
        <v>3146.3628389660162</v>
      </c>
      <c r="U472" s="38">
        <v>3146.3628389660162</v>
      </c>
      <c r="V472" s="27" t="str">
        <f>CONCATENATE("  ",VLOOKUP(D472,'[1]Fator Correção (Edu)'!A$1:AE$65536,31,0))</f>
        <v xml:space="preserve">  EXCLUSIVE</v>
      </c>
    </row>
    <row r="473" spans="1:22" ht="24.75" customHeight="1" x14ac:dyDescent="0.25">
      <c r="A473" s="2" t="e">
        <f>TRIM(C473&amp;B473&amp;#REF!)</f>
        <v>#REF!</v>
      </c>
      <c r="B473" s="8">
        <v>39249000</v>
      </c>
      <c r="C473" s="8" t="s">
        <v>24</v>
      </c>
      <c r="D473" s="21" t="s">
        <v>1453</v>
      </c>
      <c r="E473" s="21"/>
      <c r="F473" s="36" t="s">
        <v>141</v>
      </c>
      <c r="G473" s="36" t="s">
        <v>1454</v>
      </c>
      <c r="H473" s="24" t="s">
        <v>1406</v>
      </c>
      <c r="I473" s="25">
        <v>396.81165235572064</v>
      </c>
      <c r="J473" s="26">
        <v>0</v>
      </c>
      <c r="K473" s="25">
        <v>396.81165235572064</v>
      </c>
      <c r="L473" s="12">
        <v>422.60440975884251</v>
      </c>
      <c r="M473" s="13">
        <v>1073.925</v>
      </c>
      <c r="N473" s="14">
        <v>1111.941945</v>
      </c>
      <c r="O473" s="15">
        <v>0</v>
      </c>
      <c r="P473" s="15">
        <v>6.5000000000000002E-2</v>
      </c>
      <c r="Q473" s="15">
        <v>0</v>
      </c>
      <c r="R473" s="15">
        <v>0</v>
      </c>
      <c r="S473" s="37">
        <v>422.60440975884251</v>
      </c>
      <c r="T473" s="37">
        <v>422.60440975884251</v>
      </c>
      <c r="U473" s="38">
        <v>422.60440975884251</v>
      </c>
      <c r="V473" s="27" t="str">
        <f>CONCATENATE("  ",VLOOKUP(D473,'[1]Fator Correção (Edu)'!A$1:AE$65536,31,0))</f>
        <v xml:space="preserve">  EXCLUSIVE</v>
      </c>
    </row>
    <row r="474" spans="1:22" ht="24.75" customHeight="1" x14ac:dyDescent="0.25">
      <c r="A474" s="2" t="e">
        <f>TRIM(C474&amp;B474&amp;#REF!)</f>
        <v>#REF!</v>
      </c>
      <c r="B474" s="8">
        <v>39249000</v>
      </c>
      <c r="C474" s="8" t="s">
        <v>24</v>
      </c>
      <c r="D474" s="21" t="s">
        <v>1455</v>
      </c>
      <c r="E474" s="21"/>
      <c r="F474" s="36" t="s">
        <v>36</v>
      </c>
      <c r="G474" s="36" t="s">
        <v>1456</v>
      </c>
      <c r="H474" s="24" t="s">
        <v>1406</v>
      </c>
      <c r="I474" s="25">
        <v>496.01456544465088</v>
      </c>
      <c r="J474" s="26">
        <v>0</v>
      </c>
      <c r="K474" s="25">
        <v>496.01456544465088</v>
      </c>
      <c r="L474" s="12">
        <v>528.25551219855322</v>
      </c>
      <c r="M474" s="13">
        <v>1342.40625</v>
      </c>
      <c r="N474" s="14">
        <v>1389.9274312500002</v>
      </c>
      <c r="O474" s="15">
        <v>0</v>
      </c>
      <c r="P474" s="15">
        <v>6.5000000000000002E-2</v>
      </c>
      <c r="Q474" s="15">
        <v>0</v>
      </c>
      <c r="R474" s="15">
        <v>0</v>
      </c>
      <c r="S474" s="37">
        <v>528.25551219855322</v>
      </c>
      <c r="T474" s="37">
        <v>528.25551219855322</v>
      </c>
      <c r="U474" s="38">
        <v>528.25551219855322</v>
      </c>
      <c r="V474" s="27" t="str">
        <f>CONCATENATE("  ",VLOOKUP(D474,'[1]Fator Correção (Edu)'!A$1:AE$65536,31,0))</f>
        <v xml:space="preserve">  EXCLUSIVE</v>
      </c>
    </row>
    <row r="475" spans="1:22" ht="24.75" customHeight="1" x14ac:dyDescent="0.25">
      <c r="A475" s="2" t="e">
        <f>TRIM(C475&amp;B475&amp;#REF!)</f>
        <v>#REF!</v>
      </c>
      <c r="B475" s="8">
        <v>39249000</v>
      </c>
      <c r="C475" s="8" t="s">
        <v>24</v>
      </c>
      <c r="D475" s="21" t="s">
        <v>1457</v>
      </c>
      <c r="E475" s="21"/>
      <c r="F475" s="36" t="s">
        <v>591</v>
      </c>
      <c r="G475" s="36" t="s">
        <v>1456</v>
      </c>
      <c r="H475" s="24" t="s">
        <v>1406</v>
      </c>
      <c r="I475" s="25">
        <v>476.17398282686474</v>
      </c>
      <c r="J475" s="26">
        <v>0</v>
      </c>
      <c r="K475" s="25">
        <v>476.17398282686474</v>
      </c>
      <c r="L475" s="12">
        <v>507.12529171061095</v>
      </c>
      <c r="M475" s="13">
        <v>1288.7099999999998</v>
      </c>
      <c r="N475" s="14">
        <v>1334.330334</v>
      </c>
      <c r="O475" s="15">
        <v>0</v>
      </c>
      <c r="P475" s="15">
        <v>6.5000000000000002E-2</v>
      </c>
      <c r="Q475" s="15">
        <v>0</v>
      </c>
      <c r="R475" s="15">
        <v>0</v>
      </c>
      <c r="S475" s="37">
        <v>507.12529171061095</v>
      </c>
      <c r="T475" s="37">
        <v>507.12529171061095</v>
      </c>
      <c r="U475" s="38">
        <v>507.12529171061095</v>
      </c>
      <c r="V475" s="27" t="str">
        <f>CONCATENATE("  ",VLOOKUP(D475,'[1]Fator Correção (Edu)'!A$1:AE$65536,31,0))</f>
        <v xml:space="preserve">  EXCLUSIVE</v>
      </c>
    </row>
    <row r="476" spans="1:22" ht="24.75" customHeight="1" x14ac:dyDescent="0.25">
      <c r="A476" s="2" t="e">
        <f>TRIM(C476&amp;B476&amp;#REF!)</f>
        <v>#REF!</v>
      </c>
      <c r="B476" s="8">
        <v>39249000</v>
      </c>
      <c r="C476" s="8" t="s">
        <v>24</v>
      </c>
      <c r="D476" s="21" t="s">
        <v>1458</v>
      </c>
      <c r="E476" s="21"/>
      <c r="F476" s="36" t="s">
        <v>141</v>
      </c>
      <c r="G476" s="36" t="s">
        <v>1459</v>
      </c>
      <c r="H476" s="24" t="s">
        <v>1406</v>
      </c>
      <c r="I476" s="25">
        <v>591.12876436054125</v>
      </c>
      <c r="J476" s="26">
        <v>0</v>
      </c>
      <c r="K476" s="25">
        <v>591.12876436054125</v>
      </c>
      <c r="L476" s="12">
        <v>629.55213404397648</v>
      </c>
      <c r="M476" s="13">
        <v>1612.5</v>
      </c>
      <c r="N476" s="14">
        <v>1669.5825000000002</v>
      </c>
      <c r="O476" s="15">
        <v>0</v>
      </c>
      <c r="P476" s="15">
        <v>6.5000000000000002E-2</v>
      </c>
      <c r="Q476" s="15">
        <v>0</v>
      </c>
      <c r="R476" s="15">
        <v>0</v>
      </c>
      <c r="S476" s="37">
        <v>629.55213404397648</v>
      </c>
      <c r="T476" s="37">
        <v>629.55213404397648</v>
      </c>
      <c r="U476" s="38">
        <v>629.55213404397648</v>
      </c>
      <c r="V476" s="27" t="str">
        <f>CONCATENATE("  ",VLOOKUP(D476,'[1]Fator Correção (Edu)'!A$1:AE$65536,31,0))</f>
        <v xml:space="preserve">  EXCLUSIVE</v>
      </c>
    </row>
    <row r="477" spans="1:22" ht="24.75" customHeight="1" x14ac:dyDescent="0.25">
      <c r="A477" s="2" t="e">
        <f>TRIM(C477&amp;B477&amp;#REF!)</f>
        <v>#REF!</v>
      </c>
      <c r="B477" s="8">
        <v>39249000</v>
      </c>
      <c r="C477" s="8" t="s">
        <v>24</v>
      </c>
      <c r="D477" s="21" t="s">
        <v>1460</v>
      </c>
      <c r="E477" s="21"/>
      <c r="F477" s="36" t="s">
        <v>36</v>
      </c>
      <c r="G477" s="36" t="s">
        <v>1461</v>
      </c>
      <c r="H477" s="24" t="s">
        <v>1406</v>
      </c>
      <c r="I477" s="25">
        <v>738.91095545067651</v>
      </c>
      <c r="J477" s="26">
        <v>0</v>
      </c>
      <c r="K477" s="25">
        <v>738.91095545067651</v>
      </c>
      <c r="L477" s="12">
        <v>786.94016755497046</v>
      </c>
      <c r="M477" s="13">
        <v>2015.625</v>
      </c>
      <c r="N477" s="14">
        <v>2086.9781250000001</v>
      </c>
      <c r="O477" s="15">
        <v>0</v>
      </c>
      <c r="P477" s="15">
        <v>6.5000000000000002E-2</v>
      </c>
      <c r="Q477" s="15">
        <v>0</v>
      </c>
      <c r="R477" s="15">
        <v>0</v>
      </c>
      <c r="S477" s="37">
        <v>786.94016755497046</v>
      </c>
      <c r="T477" s="37">
        <v>786.94016755497046</v>
      </c>
      <c r="U477" s="38">
        <v>786.94016755497046</v>
      </c>
      <c r="V477" s="27" t="str">
        <f>CONCATENATE("  ",VLOOKUP(D477,'[1]Fator Correção (Edu)'!A$1:AE$65536,31,0))</f>
        <v xml:space="preserve">  EXCLUSIVE</v>
      </c>
    </row>
    <row r="478" spans="1:22" ht="24.75" customHeight="1" x14ac:dyDescent="0.25">
      <c r="A478" s="2" t="e">
        <f>TRIM(C478&amp;B478&amp;#REF!)</f>
        <v>#REF!</v>
      </c>
      <c r="B478" s="8">
        <v>39249000</v>
      </c>
      <c r="C478" s="8" t="s">
        <v>24</v>
      </c>
      <c r="D478" s="21" t="s">
        <v>1462</v>
      </c>
      <c r="E478" s="21"/>
      <c r="F478" s="36" t="s">
        <v>591</v>
      </c>
      <c r="G478" s="36" t="s">
        <v>1463</v>
      </c>
      <c r="H478" s="24" t="s">
        <v>1406</v>
      </c>
      <c r="I478" s="25">
        <v>709.35451723264953</v>
      </c>
      <c r="J478" s="26">
        <v>0</v>
      </c>
      <c r="K478" s="25">
        <v>709.35451723264953</v>
      </c>
      <c r="L478" s="12">
        <v>755.46256085277173</v>
      </c>
      <c r="M478" s="13">
        <v>1935</v>
      </c>
      <c r="N478" s="14">
        <v>2003.4990000000003</v>
      </c>
      <c r="O478" s="15">
        <v>0</v>
      </c>
      <c r="P478" s="15">
        <v>6.5000000000000002E-2</v>
      </c>
      <c r="Q478" s="15">
        <v>0</v>
      </c>
      <c r="R478" s="15">
        <v>0</v>
      </c>
      <c r="S478" s="37">
        <v>755.46256085277173</v>
      </c>
      <c r="T478" s="37">
        <v>755.46256085277173</v>
      </c>
      <c r="U478" s="38">
        <v>755.46256085277173</v>
      </c>
      <c r="V478" s="27" t="str">
        <f>CONCATENATE("  ",VLOOKUP(D478,'[1]Fator Correção (Edu)'!A$1:AE$65536,31,0))</f>
        <v xml:space="preserve">  EXCLUSIVE</v>
      </c>
    </row>
    <row r="479" spans="1:22" ht="49.5" customHeight="1" x14ac:dyDescent="0.25">
      <c r="A479" s="2" t="e">
        <f>TRIM(C479&amp;B479&amp;#REF!)</f>
        <v>#REF!</v>
      </c>
      <c r="B479" s="8">
        <v>84818019</v>
      </c>
      <c r="C479" s="8" t="s">
        <v>24</v>
      </c>
      <c r="D479" s="21" t="s">
        <v>1464</v>
      </c>
      <c r="E479" s="21"/>
      <c r="F479" s="21" t="s">
        <v>126</v>
      </c>
      <c r="G479" s="36" t="s">
        <v>1465</v>
      </c>
      <c r="H479" s="24" t="s">
        <v>1406</v>
      </c>
      <c r="I479" s="25">
        <v>2212.4949380148155</v>
      </c>
      <c r="J479" s="26">
        <v>0</v>
      </c>
      <c r="K479" s="25">
        <v>2212.4949380148155</v>
      </c>
      <c r="L479" s="12">
        <v>2212.4949380148155</v>
      </c>
      <c r="M479" s="13">
        <v>5228.2140383265287</v>
      </c>
      <c r="N479" s="14">
        <v>5413.2928152832883</v>
      </c>
      <c r="O479" s="15">
        <v>0</v>
      </c>
      <c r="P479" s="15">
        <v>0</v>
      </c>
      <c r="Q479" s="15">
        <v>0</v>
      </c>
      <c r="R479" s="15">
        <v>0</v>
      </c>
      <c r="S479" s="37">
        <v>2212.4949380148155</v>
      </c>
      <c r="T479" s="37">
        <v>2212.4949380148155</v>
      </c>
      <c r="U479" s="38">
        <v>2212.4949380148155</v>
      </c>
      <c r="V479" s="27" t="str">
        <f>CONCATENATE("  ",VLOOKUP(D479,'[1]Fator Correção (Edu)'!A$1:AE$65536,31,0))</f>
        <v xml:space="preserve">  EXCLUSIVE</v>
      </c>
    </row>
    <row r="480" spans="1:22" ht="49.5" customHeight="1" x14ac:dyDescent="0.25">
      <c r="A480" s="2" t="e">
        <f>TRIM(C480&amp;B480&amp;#REF!)</f>
        <v>#REF!</v>
      </c>
      <c r="B480" s="8">
        <v>84818019</v>
      </c>
      <c r="C480" s="8" t="s">
        <v>24</v>
      </c>
      <c r="D480" s="21" t="s">
        <v>1466</v>
      </c>
      <c r="E480" s="21"/>
      <c r="F480" s="21" t="s">
        <v>126</v>
      </c>
      <c r="G480" s="36" t="s">
        <v>1467</v>
      </c>
      <c r="H480" s="24" t="s">
        <v>1406</v>
      </c>
      <c r="I480" s="25">
        <v>3204.3978982139624</v>
      </c>
      <c r="J480" s="26">
        <v>0</v>
      </c>
      <c r="K480" s="25">
        <v>3204.3978982139624</v>
      </c>
      <c r="L480" s="12">
        <v>3204.3978982139624</v>
      </c>
      <c r="M480" s="13">
        <v>7572.1204093955221</v>
      </c>
      <c r="N480" s="14">
        <v>7840.1734718881244</v>
      </c>
      <c r="O480" s="15">
        <v>0</v>
      </c>
      <c r="P480" s="15">
        <v>0</v>
      </c>
      <c r="Q480" s="15">
        <v>0</v>
      </c>
      <c r="R480" s="15">
        <v>0</v>
      </c>
      <c r="S480" s="37">
        <v>3204.3978982139624</v>
      </c>
      <c r="T480" s="37">
        <v>3204.3978982139624</v>
      </c>
      <c r="U480" s="38">
        <v>3204.3978982139624</v>
      </c>
      <c r="V480" s="27" t="str">
        <f>CONCATENATE("  ",VLOOKUP(D480,'[1]Fator Correção (Edu)'!A$1:AE$65536,31,0))</f>
        <v xml:space="preserve">  EXCLUSIVE</v>
      </c>
    </row>
    <row r="481" spans="1:22" ht="24.75" customHeight="1" x14ac:dyDescent="0.25">
      <c r="A481" s="2" t="e">
        <f>TRIM(C481&amp;B481&amp;#REF!)</f>
        <v>#REF!</v>
      </c>
      <c r="B481" s="8">
        <v>84819090</v>
      </c>
      <c r="C481" s="8" t="s">
        <v>24</v>
      </c>
      <c r="D481" s="21" t="s">
        <v>1468</v>
      </c>
      <c r="E481" s="21"/>
      <c r="F481" s="36" t="s">
        <v>141</v>
      </c>
      <c r="G481" s="36" t="s">
        <v>1469</v>
      </c>
      <c r="H481" s="24" t="s">
        <v>1406</v>
      </c>
      <c r="I481" s="25">
        <v>910.18965903194976</v>
      </c>
      <c r="J481" s="26">
        <v>0</v>
      </c>
      <c r="K481" s="25">
        <v>910.18965903194976</v>
      </c>
      <c r="L481" s="12">
        <v>910.18965903194976</v>
      </c>
      <c r="M481" s="13">
        <v>2270.3042703165729</v>
      </c>
      <c r="N481" s="14">
        <v>2350.6730414857798</v>
      </c>
      <c r="O481" s="15">
        <v>0</v>
      </c>
      <c r="P481" s="15">
        <v>0</v>
      </c>
      <c r="Q481" s="15">
        <v>0</v>
      </c>
      <c r="R481" s="15">
        <v>0</v>
      </c>
      <c r="S481" s="37">
        <v>910.18965903194976</v>
      </c>
      <c r="T481" s="37">
        <v>910.18965903194976</v>
      </c>
      <c r="U481" s="38">
        <v>910.18965903194976</v>
      </c>
      <c r="V481" s="27" t="str">
        <f>CONCATENATE("  ",VLOOKUP(D481,'[1]Fator Correção (Edu)'!A$1:AE$65536,31,0))</f>
        <v xml:space="preserve">  EXCLUSIVE</v>
      </c>
    </row>
    <row r="482" spans="1:22" ht="24.75" customHeight="1" x14ac:dyDescent="0.25">
      <c r="A482" s="2" t="e">
        <f>TRIM(C482&amp;B482&amp;#REF!)</f>
        <v>#REF!</v>
      </c>
      <c r="B482" s="8">
        <v>84819090</v>
      </c>
      <c r="C482" s="8" t="s">
        <v>24</v>
      </c>
      <c r="D482" s="21" t="s">
        <v>1470</v>
      </c>
      <c r="E482" s="21"/>
      <c r="F482" s="36" t="s">
        <v>36</v>
      </c>
      <c r="G482" s="36" t="s">
        <v>1471</v>
      </c>
      <c r="H482" s="24" t="s">
        <v>1406</v>
      </c>
      <c r="I482" s="25">
        <v>1137.7370737899371</v>
      </c>
      <c r="J482" s="26">
        <v>0</v>
      </c>
      <c r="K482" s="25">
        <v>1137.7370737899371</v>
      </c>
      <c r="L482" s="12">
        <v>1137.7370737899371</v>
      </c>
      <c r="M482" s="13">
        <v>2837.8803378957159</v>
      </c>
      <c r="N482" s="14">
        <v>2938.3413018572246</v>
      </c>
      <c r="O482" s="15">
        <v>0</v>
      </c>
      <c r="P482" s="15">
        <v>0</v>
      </c>
      <c r="Q482" s="15">
        <v>0</v>
      </c>
      <c r="R482" s="15">
        <v>0</v>
      </c>
      <c r="S482" s="37">
        <v>1137.7370737899371</v>
      </c>
      <c r="T482" s="37">
        <v>1137.7370737899371</v>
      </c>
      <c r="U482" s="38">
        <v>1137.7370737899371</v>
      </c>
      <c r="V482" s="27" t="str">
        <f>CONCATENATE("  ",VLOOKUP(D482,'[1]Fator Correção (Edu)'!A$1:AE$65536,31,0))</f>
        <v xml:space="preserve">  EXCLUSIVE</v>
      </c>
    </row>
    <row r="483" spans="1:22" ht="24.75" customHeight="1" x14ac:dyDescent="0.25">
      <c r="A483" s="2" t="e">
        <f>TRIM(C483&amp;B483&amp;#REF!)</f>
        <v>#REF!</v>
      </c>
      <c r="B483" s="8">
        <v>84819090</v>
      </c>
      <c r="C483" s="8" t="s">
        <v>24</v>
      </c>
      <c r="D483" s="21" t="s">
        <v>1472</v>
      </c>
      <c r="E483" s="21"/>
      <c r="F483" s="36" t="s">
        <v>591</v>
      </c>
      <c r="G483" s="36" t="s">
        <v>1473</v>
      </c>
      <c r="H483" s="24" t="s">
        <v>1406</v>
      </c>
      <c r="I483" s="25">
        <v>1092.2275908383397</v>
      </c>
      <c r="J483" s="26">
        <v>0</v>
      </c>
      <c r="K483" s="25">
        <v>1092.2275908383397</v>
      </c>
      <c r="L483" s="12">
        <v>1092.2275908383397</v>
      </c>
      <c r="M483" s="13">
        <v>2724.3651243798872</v>
      </c>
      <c r="N483" s="14">
        <v>2820.8076497829356</v>
      </c>
      <c r="O483" s="15">
        <v>0</v>
      </c>
      <c r="P483" s="15">
        <v>0</v>
      </c>
      <c r="Q483" s="15">
        <v>0</v>
      </c>
      <c r="R483" s="15">
        <v>0</v>
      </c>
      <c r="S483" s="37">
        <v>1092.2275908383397</v>
      </c>
      <c r="T483" s="37">
        <v>1092.2275908383397</v>
      </c>
      <c r="U483" s="38">
        <v>1092.2275908383397</v>
      </c>
      <c r="V483" s="27" t="str">
        <f>CONCATENATE("  ",VLOOKUP(D483,'[1]Fator Correção (Edu)'!A$1:AE$65536,31,0))</f>
        <v xml:space="preserve">  EXCLUSIVE</v>
      </c>
    </row>
    <row r="484" spans="1:22" ht="24.75" customHeight="1" x14ac:dyDescent="0.25">
      <c r="A484" s="2" t="e">
        <f>TRIM(C484&amp;B484&amp;#REF!)</f>
        <v>#REF!</v>
      </c>
      <c r="B484" s="8">
        <v>84819090</v>
      </c>
      <c r="C484" s="8" t="s">
        <v>24</v>
      </c>
      <c r="D484" s="21" t="s">
        <v>1474</v>
      </c>
      <c r="E484" s="21"/>
      <c r="F484" s="36" t="s">
        <v>141</v>
      </c>
      <c r="G484" s="36" t="s">
        <v>1475</v>
      </c>
      <c r="H484" s="24" t="s">
        <v>1406</v>
      </c>
      <c r="I484" s="25">
        <v>1465.0900094374456</v>
      </c>
      <c r="J484" s="26">
        <v>0</v>
      </c>
      <c r="K484" s="25">
        <v>1465.0900094374456</v>
      </c>
      <c r="L484" s="12">
        <v>1465.0900094374456</v>
      </c>
      <c r="M484" s="13">
        <v>3654.4033123400086</v>
      </c>
      <c r="N484" s="14">
        <v>3783.7691895968455</v>
      </c>
      <c r="O484" s="15">
        <v>0</v>
      </c>
      <c r="P484" s="15">
        <v>0</v>
      </c>
      <c r="Q484" s="15">
        <v>0</v>
      </c>
      <c r="R484" s="15">
        <v>0</v>
      </c>
      <c r="S484" s="37">
        <v>1465.0900094374456</v>
      </c>
      <c r="T484" s="37">
        <v>1465.0900094374456</v>
      </c>
      <c r="U484" s="38">
        <v>1465.0900094374456</v>
      </c>
      <c r="V484" s="27" t="str">
        <f>CONCATENATE("  ",VLOOKUP(D484,'[1]Fator Correção (Edu)'!A$1:AE$65536,31,0))</f>
        <v xml:space="preserve">  EXCLUSIVE</v>
      </c>
    </row>
    <row r="485" spans="1:22" ht="24.75" customHeight="1" x14ac:dyDescent="0.25">
      <c r="A485" s="2" t="e">
        <f>TRIM(C485&amp;B485&amp;#REF!)</f>
        <v>#REF!</v>
      </c>
      <c r="B485" s="8">
        <v>84819090</v>
      </c>
      <c r="C485" s="8" t="s">
        <v>24</v>
      </c>
      <c r="D485" s="21" t="s">
        <v>1476</v>
      </c>
      <c r="E485" s="21"/>
      <c r="F485" s="36" t="s">
        <v>36</v>
      </c>
      <c r="G485" s="36" t="s">
        <v>1477</v>
      </c>
      <c r="H485" s="24" t="s">
        <v>1406</v>
      </c>
      <c r="I485" s="25">
        <v>1831.3625117968068</v>
      </c>
      <c r="J485" s="26">
        <v>0</v>
      </c>
      <c r="K485" s="25">
        <v>1831.3625117968068</v>
      </c>
      <c r="L485" s="12">
        <v>1831.3625117968068</v>
      </c>
      <c r="M485" s="13">
        <v>4568.0041404250105</v>
      </c>
      <c r="N485" s="14">
        <v>4729.711486996056</v>
      </c>
      <c r="O485" s="15">
        <v>0</v>
      </c>
      <c r="P485" s="15">
        <v>0</v>
      </c>
      <c r="Q485" s="15">
        <v>0</v>
      </c>
      <c r="R485" s="15">
        <v>0</v>
      </c>
      <c r="S485" s="37">
        <v>1831.3625117968068</v>
      </c>
      <c r="T485" s="37">
        <v>1831.3625117968068</v>
      </c>
      <c r="U485" s="38">
        <v>1831.3625117968068</v>
      </c>
      <c r="V485" s="27" t="str">
        <f>CONCATENATE("  ",VLOOKUP(D485,'[1]Fator Correção (Edu)'!A$1:AE$65536,31,0))</f>
        <v xml:space="preserve">  EXCLUSIVE</v>
      </c>
    </row>
    <row r="486" spans="1:22" ht="24.75" customHeight="1" x14ac:dyDescent="0.25">
      <c r="A486" s="2" t="e">
        <f>TRIM(C486&amp;B486&amp;#REF!)</f>
        <v>#REF!</v>
      </c>
      <c r="B486" s="8">
        <v>84819090</v>
      </c>
      <c r="C486" s="8" t="s">
        <v>24</v>
      </c>
      <c r="D486" s="21" t="s">
        <v>1478</v>
      </c>
      <c r="E486" s="21"/>
      <c r="F486" s="36" t="s">
        <v>591</v>
      </c>
      <c r="G486" s="36" t="s">
        <v>1479</v>
      </c>
      <c r="H486" s="24" t="s">
        <v>1406</v>
      </c>
      <c r="I486" s="25">
        <v>1758.1080113249345</v>
      </c>
      <c r="J486" s="26">
        <v>0</v>
      </c>
      <c r="K486" s="25">
        <v>1758.1080113249345</v>
      </c>
      <c r="L486" s="12">
        <v>1758.1080113249345</v>
      </c>
      <c r="M486" s="13">
        <v>4385.2839748080105</v>
      </c>
      <c r="N486" s="14">
        <v>4540.5230275162148</v>
      </c>
      <c r="O486" s="15">
        <v>0</v>
      </c>
      <c r="P486" s="15">
        <v>0</v>
      </c>
      <c r="Q486" s="15">
        <v>0</v>
      </c>
      <c r="R486" s="15">
        <v>0</v>
      </c>
      <c r="S486" s="37">
        <v>1758.1080113249345</v>
      </c>
      <c r="T486" s="37">
        <v>1758.1080113249345</v>
      </c>
      <c r="U486" s="38">
        <v>1758.1080113249345</v>
      </c>
      <c r="V486" s="27" t="str">
        <f>CONCATENATE("  ",VLOOKUP(D486,'[1]Fator Correção (Edu)'!A$1:AE$65536,31,0))</f>
        <v xml:space="preserve">  EXCLUSIVE</v>
      </c>
    </row>
    <row r="487" spans="1:22" ht="74.45" customHeight="1" x14ac:dyDescent="0.25">
      <c r="A487" s="2" t="e">
        <f>TRIM(C487&amp;B487&amp;#REF!)</f>
        <v>#REF!</v>
      </c>
      <c r="B487" s="8">
        <v>74182000</v>
      </c>
      <c r="C487" s="8" t="s">
        <v>24</v>
      </c>
      <c r="D487" s="21" t="s">
        <v>1480</v>
      </c>
      <c r="E487" s="21"/>
      <c r="F487" s="36" t="s">
        <v>141</v>
      </c>
      <c r="G487" s="36" t="s">
        <v>1481</v>
      </c>
      <c r="H487" s="24" t="s">
        <v>1482</v>
      </c>
      <c r="I487" s="25">
        <v>119.37118004290348</v>
      </c>
      <c r="J487" s="26">
        <v>0</v>
      </c>
      <c r="K487" s="25">
        <v>119.37118004290348</v>
      </c>
      <c r="L487" s="12">
        <v>127.1303067456922</v>
      </c>
      <c r="M487" s="13">
        <v>223.38228891195004</v>
      </c>
      <c r="N487" s="14">
        <v>231.2900219394331</v>
      </c>
      <c r="O487" s="15">
        <v>0</v>
      </c>
      <c r="P487" s="15">
        <v>6.5000000000000002E-2</v>
      </c>
      <c r="Q487" s="15">
        <v>0</v>
      </c>
      <c r="R487" s="15">
        <v>0</v>
      </c>
      <c r="S487" s="37">
        <v>127.1303067456922</v>
      </c>
      <c r="T487" s="37">
        <v>127.1303067456922</v>
      </c>
      <c r="U487" s="38">
        <v>127.1303067456922</v>
      </c>
      <c r="V487" s="27" t="str">
        <f>CONCATENATE("  ",VLOOKUP(D487,'[1]Fator Correção (Edu)'!A$1:AE$65536,31,0))</f>
        <v xml:space="preserve">  STANDARD</v>
      </c>
    </row>
    <row r="488" spans="1:22" ht="22.5" customHeight="1" x14ac:dyDescent="0.25">
      <c r="A488" s="2" t="e">
        <f>TRIM(C488&amp;B488&amp;#REF!)</f>
        <v>#REF!</v>
      </c>
      <c r="B488" s="8">
        <v>74182000</v>
      </c>
      <c r="C488" s="8" t="s">
        <v>24</v>
      </c>
      <c r="D488" s="21" t="s">
        <v>1483</v>
      </c>
      <c r="E488" s="21"/>
      <c r="F488" s="36" t="s">
        <v>141</v>
      </c>
      <c r="G488" s="36" t="s">
        <v>1484</v>
      </c>
      <c r="H488" s="24" t="s">
        <v>1482</v>
      </c>
      <c r="I488" s="25">
        <v>215.9733517239786</v>
      </c>
      <c r="J488" s="26">
        <v>0</v>
      </c>
      <c r="K488" s="25">
        <v>215.9733517239786</v>
      </c>
      <c r="L488" s="12">
        <v>230.0116195860372</v>
      </c>
      <c r="M488" s="13">
        <v>404.15764119846926</v>
      </c>
      <c r="N488" s="14">
        <v>418.46482169689511</v>
      </c>
      <c r="O488" s="15">
        <v>0</v>
      </c>
      <c r="P488" s="15">
        <v>6.5000000000000002E-2</v>
      </c>
      <c r="Q488" s="15">
        <v>0</v>
      </c>
      <c r="R488" s="15">
        <v>0</v>
      </c>
      <c r="S488" s="37">
        <v>230.0116195860372</v>
      </c>
      <c r="T488" s="37">
        <v>230.0116195860372</v>
      </c>
      <c r="U488" s="38">
        <v>230.0116195860372</v>
      </c>
      <c r="V488" s="27" t="str">
        <f>CONCATENATE("  ",VLOOKUP(D488,'[1]Fator Correção (Edu)'!A$1:AE$65536,31,0))</f>
        <v xml:space="preserve">  STANDARD</v>
      </c>
    </row>
    <row r="489" spans="1:22" ht="24.75" customHeight="1" x14ac:dyDescent="0.25">
      <c r="A489" s="2" t="e">
        <f>TRIM(C489&amp;B489&amp;#REF!)</f>
        <v>#REF!</v>
      </c>
      <c r="B489" s="8">
        <v>74182000</v>
      </c>
      <c r="C489" s="8" t="s">
        <v>24</v>
      </c>
      <c r="D489" s="21" t="s">
        <v>1485</v>
      </c>
      <c r="E489" s="21"/>
      <c r="F489" s="36" t="s">
        <v>521</v>
      </c>
      <c r="G489" s="36" t="s">
        <v>1486</v>
      </c>
      <c r="H489" s="24" t="s">
        <v>1482</v>
      </c>
      <c r="I489" s="25">
        <v>280.76535724117218</v>
      </c>
      <c r="J489" s="26">
        <v>0</v>
      </c>
      <c r="K489" s="25">
        <v>280.76535724117218</v>
      </c>
      <c r="L489" s="12">
        <v>299.01510546184835</v>
      </c>
      <c r="M489" s="13">
        <v>525.40493355801004</v>
      </c>
      <c r="N489" s="14">
        <v>544.00426820596363</v>
      </c>
      <c r="O489" s="15">
        <v>0</v>
      </c>
      <c r="P489" s="15">
        <v>6.5000000000000002E-2</v>
      </c>
      <c r="Q489" s="15">
        <v>0</v>
      </c>
      <c r="R489" s="15">
        <v>0</v>
      </c>
      <c r="S489" s="37">
        <v>299.01510546184835</v>
      </c>
      <c r="T489" s="37">
        <v>299.01510546184835</v>
      </c>
      <c r="U489" s="38">
        <v>299.01510546184835</v>
      </c>
      <c r="V489" s="27" t="str">
        <f>CONCATENATE("  ",VLOOKUP(D489,'[1]Fator Correção (Edu)'!A$1:AE$65536,31,0))</f>
        <v xml:space="preserve">  STANDARD</v>
      </c>
    </row>
    <row r="490" spans="1:22" ht="20.25" customHeight="1" x14ac:dyDescent="0.25">
      <c r="A490" s="2" t="e">
        <f>TRIM(C490&amp;B490&amp;#REF!)</f>
        <v>#REF!</v>
      </c>
      <c r="B490" s="8">
        <v>74182000</v>
      </c>
      <c r="C490" s="8" t="s">
        <v>24</v>
      </c>
      <c r="D490" s="21" t="s">
        <v>1487</v>
      </c>
      <c r="E490" s="21"/>
      <c r="F490" s="36" t="s">
        <v>36</v>
      </c>
      <c r="G490" s="36" t="s">
        <v>1488</v>
      </c>
      <c r="H490" s="24" t="s">
        <v>1482</v>
      </c>
      <c r="I490" s="25">
        <v>269.96668965497327</v>
      </c>
      <c r="J490" s="26">
        <v>0</v>
      </c>
      <c r="K490" s="25">
        <v>269.96668965497327</v>
      </c>
      <c r="L490" s="12">
        <v>287.51452448254651</v>
      </c>
      <c r="M490" s="13">
        <v>505.19705149808664</v>
      </c>
      <c r="N490" s="14">
        <v>523.08102712111895</v>
      </c>
      <c r="O490" s="15">
        <v>0</v>
      </c>
      <c r="P490" s="15">
        <v>6.5000000000000002E-2</v>
      </c>
      <c r="Q490" s="15">
        <v>0</v>
      </c>
      <c r="R490" s="15">
        <v>0</v>
      </c>
      <c r="S490" s="37">
        <v>287.51452448254651</v>
      </c>
      <c r="T490" s="37">
        <v>287.51452448254651</v>
      </c>
      <c r="U490" s="38">
        <v>287.51452448254651</v>
      </c>
      <c r="V490" s="27" t="str">
        <f>CONCATENATE("  ",VLOOKUP(D490,'[1]Fator Correção (Edu)'!A$1:AE$65536,31,0))</f>
        <v xml:space="preserve">  STANDARD</v>
      </c>
    </row>
    <row r="491" spans="1:22" ht="23.25" customHeight="1" x14ac:dyDescent="0.25">
      <c r="A491" s="2" t="e">
        <f>TRIM(C491&amp;B491&amp;#REF!)</f>
        <v>#REF!</v>
      </c>
      <c r="B491" s="8">
        <v>74182000</v>
      </c>
      <c r="C491" s="8" t="s">
        <v>24</v>
      </c>
      <c r="D491" s="21" t="s">
        <v>1489</v>
      </c>
      <c r="E491" s="21"/>
      <c r="F491" s="36" t="s">
        <v>591</v>
      </c>
      <c r="G491" s="36" t="s">
        <v>1490</v>
      </c>
      <c r="H491" s="24" t="s">
        <v>1482</v>
      </c>
      <c r="I491" s="25">
        <v>278.60562372393235</v>
      </c>
      <c r="J491" s="26">
        <v>0</v>
      </c>
      <c r="K491" s="25">
        <v>278.60562372393235</v>
      </c>
      <c r="L491" s="12">
        <v>296.71498926598798</v>
      </c>
      <c r="M491" s="13">
        <v>521.36335714602535</v>
      </c>
      <c r="N491" s="14">
        <v>539.81961998899476</v>
      </c>
      <c r="O491" s="15">
        <v>0</v>
      </c>
      <c r="P491" s="15">
        <v>6.5000000000000002E-2</v>
      </c>
      <c r="Q491" s="15">
        <v>0</v>
      </c>
      <c r="R491" s="15">
        <v>0</v>
      </c>
      <c r="S491" s="37">
        <v>296.71498926598798</v>
      </c>
      <c r="T491" s="37">
        <v>296.71498926598798</v>
      </c>
      <c r="U491" s="38">
        <v>296.71498926598798</v>
      </c>
      <c r="V491" s="27" t="str">
        <f>CONCATENATE("  ",VLOOKUP(D491,'[1]Fator Correção (Edu)'!A$1:AE$65536,31,0))</f>
        <v xml:space="preserve">  LUXURY</v>
      </c>
    </row>
    <row r="492" spans="1:22" ht="74.45" customHeight="1" x14ac:dyDescent="0.25">
      <c r="A492" s="2" t="e">
        <f>TRIM(C492&amp;B492&amp;#REF!)</f>
        <v>#REF!</v>
      </c>
      <c r="B492" s="8">
        <v>74182000</v>
      </c>
      <c r="C492" s="8" t="s">
        <v>24</v>
      </c>
      <c r="D492" s="21" t="s">
        <v>1491</v>
      </c>
      <c r="E492" s="21"/>
      <c r="F492" s="36" t="s">
        <v>141</v>
      </c>
      <c r="G492" s="36" t="s">
        <v>1492</v>
      </c>
      <c r="H492" s="24" t="s">
        <v>1482</v>
      </c>
      <c r="I492" s="25">
        <v>309.33341953386412</v>
      </c>
      <c r="J492" s="26">
        <v>0</v>
      </c>
      <c r="K492" s="25">
        <v>309.33341953386412</v>
      </c>
      <c r="L492" s="12">
        <v>329.44009180356528</v>
      </c>
      <c r="M492" s="13">
        <v>699.52534454750639</v>
      </c>
      <c r="N492" s="14">
        <v>724.28854174448816</v>
      </c>
      <c r="O492" s="15">
        <v>0</v>
      </c>
      <c r="P492" s="15">
        <v>6.5000000000000002E-2</v>
      </c>
      <c r="Q492" s="15">
        <v>0</v>
      </c>
      <c r="R492" s="15">
        <v>0</v>
      </c>
      <c r="S492" s="37">
        <v>329.44009180356528</v>
      </c>
      <c r="T492" s="37">
        <v>329.44009180356528</v>
      </c>
      <c r="U492" s="38">
        <v>329.44009180356528</v>
      </c>
      <c r="V492" s="27" t="str">
        <f>CONCATENATE("  ",VLOOKUP(D492,'[1]Fator Correção (Edu)'!A$1:AE$65536,31,0))</f>
        <v xml:space="preserve">  LUXURY</v>
      </c>
    </row>
    <row r="493" spans="1:22" ht="22.5" customHeight="1" x14ac:dyDescent="0.25">
      <c r="A493" s="2" t="e">
        <f>TRIM(C493&amp;B493&amp;#REF!)</f>
        <v>#REF!</v>
      </c>
      <c r="B493" s="8">
        <v>74182000</v>
      </c>
      <c r="C493" s="8" t="s">
        <v>24</v>
      </c>
      <c r="D493" s="21" t="s">
        <v>1493</v>
      </c>
      <c r="E493" s="21"/>
      <c r="F493" s="36" t="s">
        <v>141</v>
      </c>
      <c r="G493" s="36" t="s">
        <v>1494</v>
      </c>
      <c r="H493" s="24" t="s">
        <v>1482</v>
      </c>
      <c r="I493" s="25">
        <v>89.631797562351196</v>
      </c>
      <c r="J493" s="26">
        <v>0</v>
      </c>
      <c r="K493" s="25">
        <v>89.631797562351196</v>
      </c>
      <c r="L493" s="12">
        <v>95.457864403904026</v>
      </c>
      <c r="M493" s="13">
        <v>167.72969337687002</v>
      </c>
      <c r="N493" s="14">
        <v>173.66732452241123</v>
      </c>
      <c r="O493" s="15">
        <v>0</v>
      </c>
      <c r="P493" s="15">
        <v>6.5000000000000002E-2</v>
      </c>
      <c r="Q493" s="15">
        <v>0</v>
      </c>
      <c r="R493" s="15">
        <v>0</v>
      </c>
      <c r="S493" s="37">
        <v>95.457864403904026</v>
      </c>
      <c r="T493" s="37">
        <v>95.457864403904026</v>
      </c>
      <c r="U493" s="38">
        <v>95.457864403904026</v>
      </c>
      <c r="V493" s="27" t="str">
        <f>CONCATENATE("  ",VLOOKUP(D493,'[1]Fator Correção (Edu)'!A$1:AE$65536,31,0))</f>
        <v xml:space="preserve">  STANDARD</v>
      </c>
    </row>
    <row r="494" spans="1:22" ht="22.5" customHeight="1" x14ac:dyDescent="0.25">
      <c r="A494" s="2" t="e">
        <f>TRIM(C494&amp;B494&amp;#REF!)</f>
        <v>#REF!</v>
      </c>
      <c r="B494" s="8">
        <v>74182000</v>
      </c>
      <c r="C494" s="8" t="s">
        <v>24</v>
      </c>
      <c r="D494" s="21" t="s">
        <v>1495</v>
      </c>
      <c r="E494" s="21"/>
      <c r="F494" s="36" t="s">
        <v>591</v>
      </c>
      <c r="G494" s="36" t="s">
        <v>1496</v>
      </c>
      <c r="H494" s="24" t="s">
        <v>1482</v>
      </c>
      <c r="I494" s="25">
        <v>115.62501885543304</v>
      </c>
      <c r="J494" s="26">
        <v>0</v>
      </c>
      <c r="K494" s="25">
        <v>115.62501885543304</v>
      </c>
      <c r="L494" s="12">
        <v>123.14064508103618</v>
      </c>
      <c r="M494" s="13">
        <v>216.37130445616228</v>
      </c>
      <c r="N494" s="14">
        <v>224.03084863391044</v>
      </c>
      <c r="O494" s="15">
        <v>0</v>
      </c>
      <c r="P494" s="15">
        <v>6.5000000000000002E-2</v>
      </c>
      <c r="Q494" s="15">
        <v>0</v>
      </c>
      <c r="R494" s="15">
        <v>0</v>
      </c>
      <c r="S494" s="37">
        <v>123.14064508103618</v>
      </c>
      <c r="T494" s="37">
        <v>123.14064508103618</v>
      </c>
      <c r="U494" s="38">
        <v>123.14064508103618</v>
      </c>
      <c r="V494" s="27" t="str">
        <f>CONCATENATE("  ",VLOOKUP(D494,'[1]Fator Correção (Edu)'!A$1:AE$65536,31,0))</f>
        <v xml:space="preserve">  LUXURY</v>
      </c>
    </row>
    <row r="495" spans="1:22" ht="22.5" customHeight="1" x14ac:dyDescent="0.25">
      <c r="A495" s="2" t="e">
        <f>TRIM(C495&amp;B495&amp;#REF!)</f>
        <v>#REF!</v>
      </c>
      <c r="B495" s="8">
        <v>74182000</v>
      </c>
      <c r="C495" s="8" t="s">
        <v>24</v>
      </c>
      <c r="D495" s="21" t="s">
        <v>1497</v>
      </c>
      <c r="E495" s="21"/>
      <c r="F495" s="36" t="s">
        <v>521</v>
      </c>
      <c r="G495" s="36" t="s">
        <v>1498</v>
      </c>
      <c r="H495" s="24" t="s">
        <v>1482</v>
      </c>
      <c r="I495" s="25">
        <v>116.52133683105656</v>
      </c>
      <c r="J495" s="26">
        <v>0</v>
      </c>
      <c r="K495" s="25">
        <v>116.52133683105656</v>
      </c>
      <c r="L495" s="12">
        <v>124.09522372507523</v>
      </c>
      <c r="M495" s="13">
        <v>218.04860138993104</v>
      </c>
      <c r="N495" s="14">
        <v>225.76752187913462</v>
      </c>
      <c r="O495" s="15">
        <v>0</v>
      </c>
      <c r="P495" s="15">
        <v>6.5000000000000002E-2</v>
      </c>
      <c r="Q495" s="15">
        <v>0</v>
      </c>
      <c r="R495" s="15">
        <v>0</v>
      </c>
      <c r="S495" s="37">
        <v>124.09522372507523</v>
      </c>
      <c r="T495" s="37">
        <v>124.09522372507523</v>
      </c>
      <c r="U495" s="38">
        <v>124.09522372507523</v>
      </c>
      <c r="V495" s="27" t="str">
        <f>CONCATENATE("  ",VLOOKUP(D495,'[1]Fator Correção (Edu)'!A$1:AE$65536,31,0))</f>
        <v xml:space="preserve">  STANDARD</v>
      </c>
    </row>
    <row r="496" spans="1:22" ht="22.5" customHeight="1" x14ac:dyDescent="0.25">
      <c r="A496" s="2" t="e">
        <f>TRIM(C496&amp;B496&amp;#REF!)</f>
        <v>#REF!</v>
      </c>
      <c r="B496" s="8">
        <v>74182000</v>
      </c>
      <c r="C496" s="8" t="s">
        <v>24</v>
      </c>
      <c r="D496" s="21" t="s">
        <v>1499</v>
      </c>
      <c r="E496" s="21"/>
      <c r="F496" s="36" t="s">
        <v>36</v>
      </c>
      <c r="G496" s="36" t="s">
        <v>1500</v>
      </c>
      <c r="H496" s="24" t="s">
        <v>1482</v>
      </c>
      <c r="I496" s="25">
        <v>112.039746952939</v>
      </c>
      <c r="J496" s="26">
        <v>0</v>
      </c>
      <c r="K496" s="25">
        <v>112.039746952939</v>
      </c>
      <c r="L496" s="12">
        <v>119.32233050488003</v>
      </c>
      <c r="M496" s="13">
        <v>209.66211672108753</v>
      </c>
      <c r="N496" s="14">
        <v>217.08415565301405</v>
      </c>
      <c r="O496" s="15">
        <v>0</v>
      </c>
      <c r="P496" s="15">
        <v>6.5000000000000002E-2</v>
      </c>
      <c r="Q496" s="15">
        <v>0</v>
      </c>
      <c r="R496" s="15">
        <v>0</v>
      </c>
      <c r="S496" s="37">
        <v>119.32233050488003</v>
      </c>
      <c r="T496" s="37">
        <v>119.32233050488003</v>
      </c>
      <c r="U496" s="38">
        <v>119.32233050488003</v>
      </c>
      <c r="V496" s="27" t="str">
        <f>CONCATENATE("  ",VLOOKUP(D496,'[1]Fator Correção (Edu)'!A$1:AE$65536,31,0))</f>
        <v xml:space="preserve">  STANDARD</v>
      </c>
    </row>
    <row r="497" spans="1:22" ht="18.600000000000001" customHeight="1" x14ac:dyDescent="0.25">
      <c r="A497" s="2" t="e">
        <f>TRIM(C497&amp;B497&amp;#REF!)</f>
        <v>#REF!</v>
      </c>
      <c r="B497" s="8">
        <v>74182000</v>
      </c>
      <c r="C497" s="8" t="s">
        <v>24</v>
      </c>
      <c r="D497" s="21" t="s">
        <v>1501</v>
      </c>
      <c r="E497" s="21"/>
      <c r="F497" s="36" t="s">
        <v>591</v>
      </c>
      <c r="G497" s="36" t="s">
        <v>1502</v>
      </c>
      <c r="H497" s="24" t="s">
        <v>1482</v>
      </c>
      <c r="I497" s="25">
        <v>499.16581739549775</v>
      </c>
      <c r="J497" s="26">
        <v>0</v>
      </c>
      <c r="K497" s="25">
        <v>499.16581739549775</v>
      </c>
      <c r="L497" s="12">
        <v>531.61159552620506</v>
      </c>
      <c r="M497" s="13">
        <v>933.65832946551222</v>
      </c>
      <c r="N497" s="14">
        <v>966.70983432859146</v>
      </c>
      <c r="O497" s="15">
        <v>0</v>
      </c>
      <c r="P497" s="15">
        <v>6.5000000000000002E-2</v>
      </c>
      <c r="Q497" s="15">
        <v>0</v>
      </c>
      <c r="R497" s="15">
        <v>0</v>
      </c>
      <c r="S497" s="37">
        <v>531.61159552620506</v>
      </c>
      <c r="T497" s="37">
        <v>531.61159552620506</v>
      </c>
      <c r="U497" s="38">
        <v>531.61159552620506</v>
      </c>
      <c r="V497" s="27" t="str">
        <f>CONCATENATE("  ",VLOOKUP(D497,'[1]Fator Correção (Edu)'!A$1:AE$65536,31,0))</f>
        <v xml:space="preserve">  LUXURY</v>
      </c>
    </row>
    <row r="498" spans="1:22" ht="18.600000000000001" customHeight="1" x14ac:dyDescent="0.25">
      <c r="A498" s="2" t="e">
        <f>TRIM(C498&amp;B498&amp;#REF!)</f>
        <v>#REF!</v>
      </c>
      <c r="B498" s="8">
        <v>74182000</v>
      </c>
      <c r="C498" s="8" t="s">
        <v>24</v>
      </c>
      <c r="D498" s="21" t="s">
        <v>1503</v>
      </c>
      <c r="E498" s="21"/>
      <c r="F498" s="36" t="s">
        <v>36</v>
      </c>
      <c r="G498" s="36" t="s">
        <v>1504</v>
      </c>
      <c r="H498" s="24" t="s">
        <v>1482</v>
      </c>
      <c r="I498" s="25">
        <v>483.68780755377696</v>
      </c>
      <c r="J498" s="26">
        <v>0</v>
      </c>
      <c r="K498" s="25">
        <v>483.68780755377696</v>
      </c>
      <c r="L498" s="12">
        <v>515.12751504477251</v>
      </c>
      <c r="M498" s="13">
        <v>904.70768359061265</v>
      </c>
      <c r="N498" s="14">
        <v>936.73433558972044</v>
      </c>
      <c r="O498" s="15">
        <v>0</v>
      </c>
      <c r="P498" s="15">
        <v>6.5000000000000002E-2</v>
      </c>
      <c r="Q498" s="15">
        <v>0</v>
      </c>
      <c r="R498" s="15">
        <v>0</v>
      </c>
      <c r="S498" s="37">
        <v>515.12751504477251</v>
      </c>
      <c r="T498" s="37">
        <v>515.12751504477251</v>
      </c>
      <c r="U498" s="38">
        <v>515.12751504477251</v>
      </c>
      <c r="V498" s="27" t="str">
        <f>CONCATENATE("  ",VLOOKUP(D498,'[1]Fator Correção (Edu)'!A$1:AE$65536,31,0))</f>
        <v xml:space="preserve">  STANDARD</v>
      </c>
    </row>
    <row r="499" spans="1:22" ht="18.600000000000001" customHeight="1" x14ac:dyDescent="0.25">
      <c r="A499" s="2" t="e">
        <f>TRIM(C499&amp;B499&amp;#REF!)</f>
        <v>#REF!</v>
      </c>
      <c r="B499" s="8">
        <v>74182000</v>
      </c>
      <c r="C499" s="8" t="s">
        <v>24</v>
      </c>
      <c r="D499" s="21" t="s">
        <v>1505</v>
      </c>
      <c r="E499" s="21"/>
      <c r="F499" s="36" t="s">
        <v>141</v>
      </c>
      <c r="G499" s="36" t="s">
        <v>1506</v>
      </c>
      <c r="H499" s="24" t="s">
        <v>1482</v>
      </c>
      <c r="I499" s="25">
        <v>386.95024604302154</v>
      </c>
      <c r="J499" s="26">
        <v>0</v>
      </c>
      <c r="K499" s="25">
        <v>386.95024604302154</v>
      </c>
      <c r="L499" s="12">
        <v>412.10201203581795</v>
      </c>
      <c r="M499" s="13">
        <v>723.76614687249014</v>
      </c>
      <c r="N499" s="14">
        <v>749.3874684717764</v>
      </c>
      <c r="O499" s="15">
        <v>0</v>
      </c>
      <c r="P499" s="15">
        <v>6.5000000000000002E-2</v>
      </c>
      <c r="Q499" s="15">
        <v>0</v>
      </c>
      <c r="R499" s="15">
        <v>0</v>
      </c>
      <c r="S499" s="37">
        <v>412.10201203581795</v>
      </c>
      <c r="T499" s="37">
        <v>412.10201203581795</v>
      </c>
      <c r="U499" s="38">
        <v>412.10201203581795</v>
      </c>
      <c r="V499" s="27" t="str">
        <f>CONCATENATE("  ",VLOOKUP(D499,'[1]Fator Correção (Edu)'!A$1:AE$65536,31,0))</f>
        <v xml:space="preserve">  STANDARD</v>
      </c>
    </row>
    <row r="500" spans="1:22" ht="18.600000000000001" customHeight="1" x14ac:dyDescent="0.25">
      <c r="A500" s="2" t="e">
        <f>TRIM(C500&amp;B500&amp;#REF!)</f>
        <v>#REF!</v>
      </c>
      <c r="B500" s="8">
        <v>74182000</v>
      </c>
      <c r="C500" s="8" t="s">
        <v>24</v>
      </c>
      <c r="D500" s="21" t="s">
        <v>1507</v>
      </c>
      <c r="E500" s="21"/>
      <c r="F500" s="36" t="s">
        <v>521</v>
      </c>
      <c r="G500" s="36" t="s">
        <v>1508</v>
      </c>
      <c r="H500" s="24" t="s">
        <v>1482</v>
      </c>
      <c r="I500" s="25">
        <v>503.03531985592804</v>
      </c>
      <c r="J500" s="26">
        <v>0</v>
      </c>
      <c r="K500" s="25">
        <v>503.03531985592804</v>
      </c>
      <c r="L500" s="12">
        <v>535.73261564656332</v>
      </c>
      <c r="M500" s="13">
        <v>940.89599093423726</v>
      </c>
      <c r="N500" s="14">
        <v>974.20370901330932</v>
      </c>
      <c r="O500" s="15">
        <v>0</v>
      </c>
      <c r="P500" s="15">
        <v>6.5000000000000002E-2</v>
      </c>
      <c r="Q500" s="15">
        <v>0</v>
      </c>
      <c r="R500" s="15">
        <v>0</v>
      </c>
      <c r="S500" s="37">
        <v>535.73261564656332</v>
      </c>
      <c r="T500" s="37">
        <v>535.73261564656332</v>
      </c>
      <c r="U500" s="38">
        <v>535.73261564656332</v>
      </c>
      <c r="V500" s="27" t="str">
        <f>CONCATENATE("  ",VLOOKUP(D500,'[1]Fator Correção (Edu)'!A$1:AE$65536,31,0))</f>
        <v xml:space="preserve">  STANDARD</v>
      </c>
    </row>
    <row r="501" spans="1:22" ht="74.45" customHeight="1" x14ac:dyDescent="0.25">
      <c r="A501" s="2" t="e">
        <f>TRIM(C501&amp;B501&amp;#REF!)</f>
        <v>#REF!</v>
      </c>
      <c r="B501" s="8">
        <v>74182000</v>
      </c>
      <c r="C501" s="8" t="s">
        <v>24</v>
      </c>
      <c r="D501" s="21" t="s">
        <v>1509</v>
      </c>
      <c r="E501" s="21"/>
      <c r="F501" s="36" t="s">
        <v>141</v>
      </c>
      <c r="G501" s="36" t="s">
        <v>1510</v>
      </c>
      <c r="H501" s="24" t="s">
        <v>1482</v>
      </c>
      <c r="I501" s="25">
        <v>417.62163758990772</v>
      </c>
      <c r="J501" s="26">
        <v>0</v>
      </c>
      <c r="K501" s="25">
        <v>417.62163758990772</v>
      </c>
      <c r="L501" s="12">
        <v>444.76704403325175</v>
      </c>
      <c r="M501" s="13">
        <v>977.14831061396467</v>
      </c>
      <c r="N501" s="14">
        <v>1011.7393608096992</v>
      </c>
      <c r="O501" s="15">
        <v>0</v>
      </c>
      <c r="P501" s="15">
        <v>6.5000000000000002E-2</v>
      </c>
      <c r="Q501" s="15">
        <v>0</v>
      </c>
      <c r="R501" s="15">
        <v>0</v>
      </c>
      <c r="S501" s="37">
        <v>444.76704403325175</v>
      </c>
      <c r="T501" s="37">
        <v>444.76704403325175</v>
      </c>
      <c r="U501" s="38">
        <v>444.76704403325175</v>
      </c>
      <c r="V501" s="27" t="str">
        <f>CONCATENATE("  ",VLOOKUP(D501,'[1]Fator Correção (Edu)'!A$1:AE$65536,31,0))</f>
        <v xml:space="preserve">  EXCLUSIVE</v>
      </c>
    </row>
    <row r="502" spans="1:22" ht="36" customHeight="1" x14ac:dyDescent="0.25">
      <c r="A502" s="2" t="e">
        <f>TRIM(C502&amp;B502&amp;#REF!)</f>
        <v>#REF!</v>
      </c>
      <c r="B502" s="8">
        <v>74182000</v>
      </c>
      <c r="C502" s="8" t="s">
        <v>24</v>
      </c>
      <c r="D502" s="21" t="s">
        <v>1511</v>
      </c>
      <c r="E502" s="21"/>
      <c r="F502" s="36" t="s">
        <v>141</v>
      </c>
      <c r="G502" s="36" t="s">
        <v>1512</v>
      </c>
      <c r="H502" s="24" t="s">
        <v>1482</v>
      </c>
      <c r="I502" s="25">
        <v>233.0944045779944</v>
      </c>
      <c r="J502" s="26">
        <v>0</v>
      </c>
      <c r="K502" s="25">
        <v>233.0944045779944</v>
      </c>
      <c r="L502" s="12">
        <v>248.24554087556402</v>
      </c>
      <c r="M502" s="13">
        <v>527.11874429935926</v>
      </c>
      <c r="N502" s="14">
        <v>545.77874784755659</v>
      </c>
      <c r="O502" s="15">
        <v>0</v>
      </c>
      <c r="P502" s="15">
        <v>6.5000000000000002E-2</v>
      </c>
      <c r="Q502" s="15">
        <v>0</v>
      </c>
      <c r="R502" s="15">
        <v>0</v>
      </c>
      <c r="S502" s="37">
        <v>248.24554087556402</v>
      </c>
      <c r="T502" s="37">
        <v>248.24554087556402</v>
      </c>
      <c r="U502" s="38">
        <v>248.24554087556402</v>
      </c>
      <c r="V502" s="27" t="str">
        <f>CONCATENATE("  ",VLOOKUP(D502,'[1]Fator Correção (Edu)'!A$1:AE$65536,31,0))</f>
        <v xml:space="preserve">  EXCLUSIVE</v>
      </c>
    </row>
    <row r="503" spans="1:22" ht="36" customHeight="1" x14ac:dyDescent="0.25">
      <c r="A503" s="2" t="e">
        <f>TRIM(C503&amp;B503&amp;#REF!)</f>
        <v>#REF!</v>
      </c>
      <c r="B503" s="8">
        <v>74182000</v>
      </c>
      <c r="C503" s="8" t="s">
        <v>24</v>
      </c>
      <c r="D503" s="21" t="s">
        <v>1513</v>
      </c>
      <c r="E503" s="21"/>
      <c r="F503" s="36" t="s">
        <v>521</v>
      </c>
      <c r="G503" s="23" t="s">
        <v>1514</v>
      </c>
      <c r="H503" s="24" t="s">
        <v>1482</v>
      </c>
      <c r="I503" s="25">
        <v>282.6772825414867</v>
      </c>
      <c r="J503" s="26">
        <v>0</v>
      </c>
      <c r="K503" s="25">
        <v>282.6772825414867</v>
      </c>
      <c r="L503" s="12">
        <v>301.05130590668335</v>
      </c>
      <c r="M503" s="13">
        <v>685.25436758916703</v>
      </c>
      <c r="N503" s="14">
        <v>709.51237220182361</v>
      </c>
      <c r="O503" s="15">
        <v>0</v>
      </c>
      <c r="P503" s="15">
        <v>6.5000000000000002E-2</v>
      </c>
      <c r="Q503" s="15">
        <v>0</v>
      </c>
      <c r="R503" s="15">
        <v>0</v>
      </c>
      <c r="S503" s="37">
        <v>301.05130590668335</v>
      </c>
      <c r="T503" s="37">
        <v>301.05130590668335</v>
      </c>
      <c r="U503" s="38">
        <v>301.05130590668335</v>
      </c>
      <c r="V503" s="27" t="str">
        <f>CONCATENATE("  ",VLOOKUP(D503,'[1]Fator Correção (Edu)'!A$1:AE$65536,31,0))</f>
        <v xml:space="preserve">  EXCLUSIVE</v>
      </c>
    </row>
    <row r="504" spans="1:22" ht="74.45" customHeight="1" x14ac:dyDescent="0.25">
      <c r="A504" s="2" t="e">
        <f>TRIM(C504&amp;B504&amp;#REF!)</f>
        <v>#REF!</v>
      </c>
      <c r="B504" s="8">
        <v>39249000</v>
      </c>
      <c r="C504" s="8" t="s">
        <v>24</v>
      </c>
      <c r="D504" s="21" t="s">
        <v>1515</v>
      </c>
      <c r="E504" s="21"/>
      <c r="F504" s="36" t="s">
        <v>141</v>
      </c>
      <c r="G504" s="36" t="s">
        <v>1516</v>
      </c>
      <c r="H504" s="24" t="s">
        <v>1517</v>
      </c>
      <c r="I504" s="25">
        <v>176.61042202379213</v>
      </c>
      <c r="J504" s="26">
        <v>0</v>
      </c>
      <c r="K504" s="25">
        <v>176.61042202379213</v>
      </c>
      <c r="L504" s="12">
        <v>188.09009945533862</v>
      </c>
      <c r="M504" s="13">
        <v>352.17830289408295</v>
      </c>
      <c r="N504" s="14">
        <v>364.6454148165335</v>
      </c>
      <c r="O504" s="15">
        <v>0</v>
      </c>
      <c r="P504" s="15">
        <v>6.5000000000000002E-2</v>
      </c>
      <c r="Q504" s="15">
        <v>0</v>
      </c>
      <c r="R504" s="15">
        <v>0</v>
      </c>
      <c r="S504" s="37">
        <v>188.09009945533862</v>
      </c>
      <c r="T504" s="37">
        <v>188.09009945533862</v>
      </c>
      <c r="U504" s="38">
        <v>188.09009945533862</v>
      </c>
      <c r="V504" s="27" t="str">
        <f>CONCATENATE("  ",VLOOKUP(D504,'[1]Fator Correção (Edu)'!A$1:AE$65536,31,0))</f>
        <v xml:space="preserve">  STANDARD</v>
      </c>
    </row>
    <row r="505" spans="1:22" ht="18.600000000000001" customHeight="1" x14ac:dyDescent="0.25">
      <c r="A505" s="2" t="e">
        <f>TRIM(C505&amp;B505&amp;#REF!)</f>
        <v>#REF!</v>
      </c>
      <c r="B505" s="8">
        <v>39249000</v>
      </c>
      <c r="C505" s="8" t="s">
        <v>24</v>
      </c>
      <c r="D505" s="21" t="s">
        <v>1518</v>
      </c>
      <c r="E505" s="21"/>
      <c r="F505" s="36" t="s">
        <v>591</v>
      </c>
      <c r="G505" s="36" t="s">
        <v>1519</v>
      </c>
      <c r="H505" s="24" t="s">
        <v>1520</v>
      </c>
      <c r="I505" s="25">
        <v>614.84233713178287</v>
      </c>
      <c r="J505" s="26">
        <v>0</v>
      </c>
      <c r="K505" s="25">
        <v>614.84233713178287</v>
      </c>
      <c r="L505" s="12">
        <v>654.80708904534879</v>
      </c>
      <c r="M505" s="13">
        <v>1607.3734135153704</v>
      </c>
      <c r="N505" s="14">
        <v>1664.2744323538147</v>
      </c>
      <c r="O505" s="15">
        <v>0</v>
      </c>
      <c r="P505" s="15">
        <v>6.5000000000000002E-2</v>
      </c>
      <c r="Q505" s="15">
        <v>0</v>
      </c>
      <c r="R505" s="15">
        <v>0</v>
      </c>
      <c r="S505" s="37">
        <v>654.80708904534879</v>
      </c>
      <c r="T505" s="37">
        <v>654.80708904534879</v>
      </c>
      <c r="U505" s="38">
        <v>654.80708904534879</v>
      </c>
      <c r="V505" s="27" t="str">
        <f>CONCATENATE("  ",VLOOKUP(D505,'[1]Fator Correção (Edu)'!A$1:AE$65536,31,0))</f>
        <v xml:space="preserve">  EXCLUSIVE</v>
      </c>
    </row>
    <row r="506" spans="1:22" ht="18.600000000000001" customHeight="1" x14ac:dyDescent="0.25">
      <c r="A506" s="2" t="e">
        <f>TRIM(C506&amp;B506&amp;#REF!)</f>
        <v>#REF!</v>
      </c>
      <c r="B506" s="8">
        <v>39249000</v>
      </c>
      <c r="C506" s="8" t="s">
        <v>24</v>
      </c>
      <c r="D506" s="21" t="s">
        <v>1521</v>
      </c>
      <c r="E506" s="21"/>
      <c r="F506" s="36" t="s">
        <v>36</v>
      </c>
      <c r="G506" s="36" t="s">
        <v>1522</v>
      </c>
      <c r="H506" s="24" t="s">
        <v>1520</v>
      </c>
      <c r="I506" s="25">
        <v>810.1372374502015</v>
      </c>
      <c r="J506" s="26">
        <v>0</v>
      </c>
      <c r="K506" s="25">
        <v>810.1372374502015</v>
      </c>
      <c r="L506" s="12">
        <v>862.79615788446461</v>
      </c>
      <c r="M506" s="13">
        <v>2118.251819148104</v>
      </c>
      <c r="N506" s="14">
        <v>2193.2379335459473</v>
      </c>
      <c r="O506" s="15">
        <v>0</v>
      </c>
      <c r="P506" s="15">
        <v>6.5000000000000002E-2</v>
      </c>
      <c r="Q506" s="15">
        <v>0</v>
      </c>
      <c r="R506" s="15">
        <v>0</v>
      </c>
      <c r="S506" s="37">
        <v>862.79615788446461</v>
      </c>
      <c r="T506" s="37">
        <v>862.79615788446461</v>
      </c>
      <c r="U506" s="38">
        <v>862.79615788446461</v>
      </c>
      <c r="V506" s="27" t="str">
        <f>CONCATENATE("  ",VLOOKUP(D506,'[1]Fator Correção (Edu)'!A$1:AE$65536,31,0))</f>
        <v xml:space="preserve">  EXCLUSIVE</v>
      </c>
    </row>
    <row r="507" spans="1:22" ht="18.600000000000001" customHeight="1" x14ac:dyDescent="0.25">
      <c r="A507" s="2" t="e">
        <f>TRIM(C507&amp;B507&amp;#REF!)</f>
        <v>#REF!</v>
      </c>
      <c r="B507" s="8">
        <v>39249000</v>
      </c>
      <c r="C507" s="8" t="s">
        <v>24</v>
      </c>
      <c r="D507" s="21" t="s">
        <v>1523</v>
      </c>
      <c r="E507" s="21"/>
      <c r="F507" s="36" t="s">
        <v>141</v>
      </c>
      <c r="G507" s="36" t="s">
        <v>1524</v>
      </c>
      <c r="H507" s="24" t="s">
        <v>1520</v>
      </c>
      <c r="I507" s="25">
        <v>525.10080086669848</v>
      </c>
      <c r="J507" s="26">
        <v>0</v>
      </c>
      <c r="K507" s="25">
        <v>525.10080086669848</v>
      </c>
      <c r="L507" s="12">
        <v>559.23235292303389</v>
      </c>
      <c r="M507" s="13">
        <v>1372.7634155223329</v>
      </c>
      <c r="N507" s="14">
        <v>1421.3592404318238</v>
      </c>
      <c r="O507" s="15">
        <v>0</v>
      </c>
      <c r="P507" s="15">
        <v>6.5000000000000002E-2</v>
      </c>
      <c r="Q507" s="15">
        <v>0</v>
      </c>
      <c r="R507" s="15">
        <v>0</v>
      </c>
      <c r="S507" s="37">
        <v>559.23235292303389</v>
      </c>
      <c r="T507" s="37">
        <v>559.23235292303389</v>
      </c>
      <c r="U507" s="38">
        <v>559.23235292303389</v>
      </c>
      <c r="V507" s="27" t="str">
        <f>CONCATENATE("  ",VLOOKUP(D507,'[1]Fator Correção (Edu)'!A$1:AE$65536,31,0))</f>
        <v xml:space="preserve">  EXCLUSIVE</v>
      </c>
    </row>
    <row r="508" spans="1:22" ht="18.600000000000001" customHeight="1" x14ac:dyDescent="0.25">
      <c r="A508" s="2" t="e">
        <f>TRIM(C508&amp;B508&amp;#REF!)</f>
        <v>#REF!</v>
      </c>
      <c r="B508" s="8">
        <v>39249000</v>
      </c>
      <c r="C508" s="8" t="s">
        <v>24</v>
      </c>
      <c r="D508" s="21" t="s">
        <v>1525</v>
      </c>
      <c r="E508" s="21"/>
      <c r="F508" s="36" t="s">
        <v>521</v>
      </c>
      <c r="G508" s="36" t="s">
        <v>1526</v>
      </c>
      <c r="H508" s="24" t="s">
        <v>1520</v>
      </c>
      <c r="I508" s="25">
        <v>639.51411238120102</v>
      </c>
      <c r="J508" s="26">
        <v>0</v>
      </c>
      <c r="K508" s="25">
        <v>639.51411238120102</v>
      </c>
      <c r="L508" s="12">
        <v>681.08252968597913</v>
      </c>
      <c r="M508" s="13">
        <v>1671.8724780806681</v>
      </c>
      <c r="N508" s="14">
        <v>1731.0567638047239</v>
      </c>
      <c r="O508" s="15">
        <v>0</v>
      </c>
      <c r="P508" s="15">
        <v>6.5000000000000002E-2</v>
      </c>
      <c r="Q508" s="15">
        <v>0</v>
      </c>
      <c r="R508" s="15">
        <v>0</v>
      </c>
      <c r="S508" s="37">
        <v>681.08252968597913</v>
      </c>
      <c r="T508" s="37">
        <v>681.08252968597913</v>
      </c>
      <c r="U508" s="38">
        <v>681.08252968597913</v>
      </c>
      <c r="V508" s="27" t="str">
        <f>CONCATENATE("  ",VLOOKUP(D508,'[1]Fator Correção (Edu)'!A$1:AE$65536,31,0))</f>
        <v xml:space="preserve">  EXCLUSIVE</v>
      </c>
    </row>
    <row r="509" spans="1:22" ht="66.75" customHeight="1" x14ac:dyDescent="0.25">
      <c r="A509" s="2" t="e">
        <f>TRIM(C509&amp;B509&amp;#REF!)</f>
        <v>#REF!</v>
      </c>
      <c r="B509" s="8">
        <v>39249000</v>
      </c>
      <c r="C509" s="8" t="s">
        <v>24</v>
      </c>
      <c r="D509" s="21" t="s">
        <v>1527</v>
      </c>
      <c r="E509" s="21"/>
      <c r="F509" s="36" t="s">
        <v>521</v>
      </c>
      <c r="G509" s="36" t="s">
        <v>1528</v>
      </c>
      <c r="H509" s="24" t="s">
        <v>1520</v>
      </c>
      <c r="I509" s="25">
        <v>871.29534339899942</v>
      </c>
      <c r="J509" s="26">
        <v>0</v>
      </c>
      <c r="K509" s="25">
        <v>871.29534339899942</v>
      </c>
      <c r="L509" s="12">
        <v>927.92954071993438</v>
      </c>
      <c r="M509" s="13">
        <v>2277.9098609551588</v>
      </c>
      <c r="N509" s="14">
        <v>2358.5478700329718</v>
      </c>
      <c r="O509" s="15">
        <v>0</v>
      </c>
      <c r="P509" s="15">
        <v>6.5000000000000002E-2</v>
      </c>
      <c r="Q509" s="15">
        <v>0</v>
      </c>
      <c r="R509" s="15">
        <v>0</v>
      </c>
      <c r="S509" s="37">
        <v>927.92954071993438</v>
      </c>
      <c r="T509" s="37">
        <v>927.92954071993438</v>
      </c>
      <c r="U509" s="38">
        <v>927.92954071993438</v>
      </c>
      <c r="V509" s="27" t="str">
        <f>CONCATENATE("  ",VLOOKUP(D509,'[1]Fator Correção (Edu)'!A$1:AE$65536,31,0))</f>
        <v xml:space="preserve">  LUXURY</v>
      </c>
    </row>
    <row r="510" spans="1:22" ht="18.600000000000001" customHeight="1" x14ac:dyDescent="0.25">
      <c r="A510" s="2" t="e">
        <f>TRIM(C510&amp;B510&amp;#REF!)</f>
        <v>#REF!</v>
      </c>
      <c r="B510" s="8">
        <v>39249000</v>
      </c>
      <c r="C510" s="8" t="s">
        <v>24</v>
      </c>
      <c r="D510" s="21" t="s">
        <v>1529</v>
      </c>
      <c r="E510" s="21"/>
      <c r="F510" s="36" t="s">
        <v>141</v>
      </c>
      <c r="G510" s="36" t="s">
        <v>1530</v>
      </c>
      <c r="H510" s="24" t="s">
        <v>1520</v>
      </c>
      <c r="I510" s="25">
        <v>514.40464282847825</v>
      </c>
      <c r="J510" s="26">
        <v>0</v>
      </c>
      <c r="K510" s="25">
        <v>514.40464282847825</v>
      </c>
      <c r="L510" s="12">
        <v>547.84094461232928</v>
      </c>
      <c r="M510" s="13">
        <v>1344.8006045396062</v>
      </c>
      <c r="N510" s="14">
        <v>1392.4065459403084</v>
      </c>
      <c r="O510" s="15">
        <v>0</v>
      </c>
      <c r="P510" s="15">
        <v>6.5000000000000002E-2</v>
      </c>
      <c r="Q510" s="15">
        <v>0</v>
      </c>
      <c r="R510" s="15">
        <v>0</v>
      </c>
      <c r="S510" s="37">
        <v>547.84094461232928</v>
      </c>
      <c r="T510" s="37">
        <v>547.84094461232928</v>
      </c>
      <c r="U510" s="38">
        <v>547.84094461232928</v>
      </c>
      <c r="V510" s="27" t="str">
        <f>CONCATENATE("  ",VLOOKUP(D510,'[1]Fator Correção (Edu)'!A$1:AE$65536,31,0))</f>
        <v xml:space="preserve">  STANDARD</v>
      </c>
    </row>
    <row r="511" spans="1:22" ht="18.600000000000001" customHeight="1" x14ac:dyDescent="0.25">
      <c r="A511" s="2" t="e">
        <f>TRIM(C511&amp;B511&amp;#REF!)</f>
        <v>#REF!</v>
      </c>
      <c r="B511" s="8">
        <v>39249000</v>
      </c>
      <c r="C511" s="8" t="s">
        <v>24</v>
      </c>
      <c r="D511" s="21" t="s">
        <v>1531</v>
      </c>
      <c r="E511" s="21"/>
      <c r="F511" s="36" t="s">
        <v>591</v>
      </c>
      <c r="G511" s="36" t="s">
        <v>1532</v>
      </c>
      <c r="H511" s="24" t="s">
        <v>1520</v>
      </c>
      <c r="I511" s="25">
        <v>645.16627754388355</v>
      </c>
      <c r="J511" s="26">
        <v>0</v>
      </c>
      <c r="K511" s="25">
        <v>645.16627754388355</v>
      </c>
      <c r="L511" s="12">
        <v>687.10208558423597</v>
      </c>
      <c r="M511" s="13">
        <v>1686.6488515712692</v>
      </c>
      <c r="N511" s="14">
        <v>1746.3562209168924</v>
      </c>
      <c r="O511" s="15">
        <v>0</v>
      </c>
      <c r="P511" s="15">
        <v>6.5000000000000002E-2</v>
      </c>
      <c r="Q511" s="15">
        <v>0</v>
      </c>
      <c r="R511" s="15">
        <v>0</v>
      </c>
      <c r="S511" s="37">
        <v>687.10208558423597</v>
      </c>
      <c r="T511" s="37">
        <v>687.10208558423597</v>
      </c>
      <c r="U511" s="38">
        <v>687.10208558423597</v>
      </c>
      <c r="V511" s="27" t="str">
        <f>CONCATENATE("  ",VLOOKUP(D511,'[1]Fator Correção (Edu)'!A$1:AE$65536,31,0))</f>
        <v xml:space="preserve">  LUXURY</v>
      </c>
    </row>
    <row r="512" spans="1:22" ht="18.600000000000001" customHeight="1" x14ac:dyDescent="0.25">
      <c r="A512" s="2" t="e">
        <f>TRIM(C512&amp;B512&amp;#REF!)</f>
        <v>#REF!</v>
      </c>
      <c r="B512" s="8">
        <v>39249000</v>
      </c>
      <c r="C512" s="8" t="s">
        <v>24</v>
      </c>
      <c r="D512" s="21" t="s">
        <v>1533</v>
      </c>
      <c r="E512" s="21"/>
      <c r="F512" s="36" t="s">
        <v>36</v>
      </c>
      <c r="G512" s="36" t="s">
        <v>1534</v>
      </c>
      <c r="H512" s="24" t="s">
        <v>1520</v>
      </c>
      <c r="I512" s="25">
        <v>654.7459353859316</v>
      </c>
      <c r="J512" s="26">
        <v>0</v>
      </c>
      <c r="K512" s="25">
        <v>654.7459353859316</v>
      </c>
      <c r="L512" s="12">
        <v>697.30442118601718</v>
      </c>
      <c r="M512" s="13">
        <v>1711.5223399945608</v>
      </c>
      <c r="N512" s="14">
        <v>1772.1102308303684</v>
      </c>
      <c r="O512" s="15">
        <v>0</v>
      </c>
      <c r="P512" s="15">
        <v>6.5000000000000002E-2</v>
      </c>
      <c r="Q512" s="15">
        <v>0</v>
      </c>
      <c r="R512" s="15">
        <v>0</v>
      </c>
      <c r="S512" s="37">
        <v>697.30442118601718</v>
      </c>
      <c r="T512" s="37">
        <v>697.30442118601718</v>
      </c>
      <c r="U512" s="38">
        <v>697.30442118601718</v>
      </c>
      <c r="V512" s="27" t="str">
        <f>CONCATENATE("  ",VLOOKUP(D512,'[1]Fator Correção (Edu)'!A$1:AE$65536,31,0))</f>
        <v xml:space="preserve">  STANDARD</v>
      </c>
    </row>
    <row r="513" spans="1:22" ht="18.600000000000001" customHeight="1" x14ac:dyDescent="0.25">
      <c r="A513" s="2" t="e">
        <f>TRIM(C513&amp;B513&amp;#REF!)</f>
        <v>#REF!</v>
      </c>
      <c r="B513" s="8">
        <v>39249000</v>
      </c>
      <c r="C513" s="8" t="s">
        <v>24</v>
      </c>
      <c r="D513" s="21" t="s">
        <v>1535</v>
      </c>
      <c r="E513" s="21"/>
      <c r="F513" s="36" t="s">
        <v>521</v>
      </c>
      <c r="G513" s="36" t="s">
        <v>1536</v>
      </c>
      <c r="H513" s="24" t="s">
        <v>1520</v>
      </c>
      <c r="I513" s="25">
        <v>658.28490935575496</v>
      </c>
      <c r="J513" s="26">
        <v>0</v>
      </c>
      <c r="K513" s="25">
        <v>658.28490935575496</v>
      </c>
      <c r="L513" s="12">
        <v>701.07342846387905</v>
      </c>
      <c r="M513" s="13">
        <v>1720.9447006412393</v>
      </c>
      <c r="N513" s="14">
        <v>1781.8661430439392</v>
      </c>
      <c r="O513" s="15">
        <v>0</v>
      </c>
      <c r="P513" s="15">
        <v>6.5000000000000002E-2</v>
      </c>
      <c r="Q513" s="15">
        <v>0</v>
      </c>
      <c r="R513" s="15">
        <v>0</v>
      </c>
      <c r="S513" s="37">
        <v>701.07342846387905</v>
      </c>
      <c r="T513" s="37">
        <v>701.07342846387905</v>
      </c>
      <c r="U513" s="38">
        <v>701.07342846387905</v>
      </c>
      <c r="V513" s="27" t="str">
        <f>CONCATENATE("  ",VLOOKUP(D513,'[1]Fator Correção (Edu)'!A$1:AE$65536,31,0))</f>
        <v xml:space="preserve">  STANDARD</v>
      </c>
    </row>
    <row r="514" spans="1:22" ht="74.45" customHeight="1" x14ac:dyDescent="0.25">
      <c r="A514" s="2" t="e">
        <f>TRIM(C514&amp;B514&amp;#REF!)</f>
        <v>#REF!</v>
      </c>
      <c r="B514" s="8">
        <v>39249000</v>
      </c>
      <c r="C514" s="8" t="s">
        <v>24</v>
      </c>
      <c r="D514" s="21" t="s">
        <v>1537</v>
      </c>
      <c r="E514" s="21"/>
      <c r="F514" s="36" t="s">
        <v>141</v>
      </c>
      <c r="G514" s="36" t="s">
        <v>1538</v>
      </c>
      <c r="H514" s="24" t="s">
        <v>1520</v>
      </c>
      <c r="I514" s="25">
        <v>744.02034718574191</v>
      </c>
      <c r="J514" s="26">
        <v>0</v>
      </c>
      <c r="K514" s="25">
        <v>744.02034718574191</v>
      </c>
      <c r="L514" s="12">
        <v>792.38166975281513</v>
      </c>
      <c r="M514" s="13">
        <v>1945.1627951941928</v>
      </c>
      <c r="N514" s="14">
        <v>2014.0215581440675</v>
      </c>
      <c r="O514" s="15">
        <v>0</v>
      </c>
      <c r="P514" s="15">
        <v>6.5000000000000002E-2</v>
      </c>
      <c r="Q514" s="15">
        <v>0</v>
      </c>
      <c r="R514" s="15">
        <v>0</v>
      </c>
      <c r="S514" s="37">
        <v>792.38166975281513</v>
      </c>
      <c r="T514" s="37">
        <v>792.38166975281513</v>
      </c>
      <c r="U514" s="38">
        <v>792.38166975281513</v>
      </c>
      <c r="V514" s="27" t="str">
        <f>CONCATENATE("  ",VLOOKUP(D514,'[1]Fator Correção (Edu)'!A$1:AE$65536,31,0))</f>
        <v xml:space="preserve">  LUXURY</v>
      </c>
    </row>
    <row r="515" spans="1:22" ht="24.75" customHeight="1" x14ac:dyDescent="0.25">
      <c r="A515" s="2" t="e">
        <f>TRIM(C515&amp;B515&amp;#REF!)</f>
        <v>#REF!</v>
      </c>
      <c r="B515" s="8">
        <v>39249000</v>
      </c>
      <c r="C515" s="8" t="s">
        <v>24</v>
      </c>
      <c r="D515" s="21" t="s">
        <v>1539</v>
      </c>
      <c r="E515" s="21"/>
      <c r="F515" s="36" t="s">
        <v>141</v>
      </c>
      <c r="G515" s="36" t="s">
        <v>1540</v>
      </c>
      <c r="H515" s="24" t="s">
        <v>1541</v>
      </c>
      <c r="I515" s="25">
        <v>436.46951493127216</v>
      </c>
      <c r="J515" s="26">
        <v>0</v>
      </c>
      <c r="K515" s="25">
        <v>436.46951493127216</v>
      </c>
      <c r="L515" s="12">
        <v>464.84003340180487</v>
      </c>
      <c r="M515" s="13">
        <v>1134.823895086321</v>
      </c>
      <c r="N515" s="14">
        <v>1174.996660972377</v>
      </c>
      <c r="O515" s="15">
        <v>0</v>
      </c>
      <c r="P515" s="15">
        <v>6.5000000000000002E-2</v>
      </c>
      <c r="Q515" s="15">
        <v>0</v>
      </c>
      <c r="R515" s="15">
        <v>0</v>
      </c>
      <c r="S515" s="37">
        <v>464.84003340180487</v>
      </c>
      <c r="T515" s="37">
        <v>464.84003340180487</v>
      </c>
      <c r="U515" s="38">
        <v>464.84003340180487</v>
      </c>
      <c r="V515" s="27" t="str">
        <f>CONCATENATE("  ",VLOOKUP(D515,'[1]Fator Correção (Edu)'!A$1:AE$65536,31,0))</f>
        <v xml:space="preserve">  LUXURY</v>
      </c>
    </row>
    <row r="516" spans="1:22" ht="24.75" customHeight="1" x14ac:dyDescent="0.25">
      <c r="A516" s="2" t="e">
        <f>TRIM(C516&amp;B516&amp;#REF!)</f>
        <v>#REF!</v>
      </c>
      <c r="B516" s="8">
        <v>39249000</v>
      </c>
      <c r="C516" s="8" t="s">
        <v>24</v>
      </c>
      <c r="D516" s="21" t="s">
        <v>1542</v>
      </c>
      <c r="E516" s="21"/>
      <c r="F516" s="36" t="s">
        <v>591</v>
      </c>
      <c r="G516" s="23" t="s">
        <v>1543</v>
      </c>
      <c r="H516" s="24" t="s">
        <v>1541</v>
      </c>
      <c r="I516" s="25">
        <v>566.11814079640101</v>
      </c>
      <c r="J516" s="26">
        <v>0</v>
      </c>
      <c r="K516" s="25">
        <v>566.11814079640101</v>
      </c>
      <c r="L516" s="12">
        <v>602.91581994816704</v>
      </c>
      <c r="M516" s="13">
        <v>1471.9112598705995</v>
      </c>
      <c r="N516" s="14">
        <v>1524.0169184700189</v>
      </c>
      <c r="O516" s="15">
        <v>0</v>
      </c>
      <c r="P516" s="15">
        <v>6.5000000000000002E-2</v>
      </c>
      <c r="Q516" s="15">
        <v>0</v>
      </c>
      <c r="R516" s="15">
        <v>0</v>
      </c>
      <c r="S516" s="37">
        <v>602.91581994816704</v>
      </c>
      <c r="T516" s="37">
        <v>602.91581994816704</v>
      </c>
      <c r="U516" s="38">
        <v>602.91581994816704</v>
      </c>
      <c r="V516" s="27" t="str">
        <f>CONCATENATE("  ",VLOOKUP(D516,'[1]Fator Correção (Edu)'!A$1:AE$65536,31,0))</f>
        <v xml:space="preserve">  LUXURY</v>
      </c>
    </row>
    <row r="517" spans="1:22" ht="24.75" customHeight="1" x14ac:dyDescent="0.25">
      <c r="A517" s="2" t="e">
        <f>TRIM(C517&amp;B517&amp;#REF!)</f>
        <v>#REF!</v>
      </c>
      <c r="B517" s="8">
        <v>39249000</v>
      </c>
      <c r="C517" s="8" t="s">
        <v>24</v>
      </c>
      <c r="D517" s="21" t="s">
        <v>1544</v>
      </c>
      <c r="E517" s="21"/>
      <c r="F517" s="36" t="s">
        <v>36</v>
      </c>
      <c r="G517" s="23" t="s">
        <v>1545</v>
      </c>
      <c r="H517" s="24" t="s">
        <v>1541</v>
      </c>
      <c r="I517" s="25">
        <v>507.52269178054905</v>
      </c>
      <c r="J517" s="26">
        <v>0</v>
      </c>
      <c r="K517" s="25">
        <v>507.52269178054905</v>
      </c>
      <c r="L517" s="12">
        <v>540.51166674628473</v>
      </c>
      <c r="M517" s="13">
        <v>1319.5626687050244</v>
      </c>
      <c r="N517" s="14">
        <v>1366.2751871771825</v>
      </c>
      <c r="O517" s="15">
        <v>0</v>
      </c>
      <c r="P517" s="15">
        <v>6.5000000000000002E-2</v>
      </c>
      <c r="Q517" s="15">
        <v>0</v>
      </c>
      <c r="R517" s="15">
        <v>0</v>
      </c>
      <c r="S517" s="37">
        <v>540.51166674628473</v>
      </c>
      <c r="T517" s="37">
        <v>540.51166674628473</v>
      </c>
      <c r="U517" s="38">
        <v>540.51166674628473</v>
      </c>
      <c r="V517" s="27" t="str">
        <f>CONCATENATE("  ",VLOOKUP(D517,'[1]Fator Correção (Edu)'!A$1:AE$65536,31,0))</f>
        <v xml:space="preserve">  STANDARD</v>
      </c>
    </row>
    <row r="518" spans="1:22" ht="24.75" customHeight="1" x14ac:dyDescent="0.25">
      <c r="A518" s="2" t="e">
        <f>TRIM(C518&amp;B518&amp;#REF!)</f>
        <v>#REF!</v>
      </c>
      <c r="B518" s="8">
        <v>39249000</v>
      </c>
      <c r="C518" s="8" t="s">
        <v>24</v>
      </c>
      <c r="D518" s="21" t="s">
        <v>1546</v>
      </c>
      <c r="E518" s="21"/>
      <c r="F518" s="36" t="s">
        <v>521</v>
      </c>
      <c r="G518" s="23" t="s">
        <v>1547</v>
      </c>
      <c r="H518" s="24" t="s">
        <v>1541</v>
      </c>
      <c r="I518" s="25">
        <v>538.85776174387991</v>
      </c>
      <c r="J518" s="26">
        <v>0</v>
      </c>
      <c r="K518" s="25">
        <v>538.85776174387991</v>
      </c>
      <c r="L518" s="12">
        <v>573.88351625723215</v>
      </c>
      <c r="M518" s="13">
        <v>1401.0340772046281</v>
      </c>
      <c r="N518" s="14">
        <v>1450.6306835376722</v>
      </c>
      <c r="O518" s="15">
        <v>0</v>
      </c>
      <c r="P518" s="15">
        <v>6.5000000000000002E-2</v>
      </c>
      <c r="Q518" s="15">
        <v>0</v>
      </c>
      <c r="R518" s="15">
        <v>0</v>
      </c>
      <c r="S518" s="37">
        <v>573.88351625723215</v>
      </c>
      <c r="T518" s="37">
        <v>573.88351625723215</v>
      </c>
      <c r="U518" s="38">
        <v>573.88351625723215</v>
      </c>
      <c r="V518" s="27" t="str">
        <f>CONCATENATE("  ",VLOOKUP(D518,'[1]Fator Correção (Edu)'!A$1:AE$65536,31,0))</f>
        <v xml:space="preserve">  STANDARD</v>
      </c>
    </row>
    <row r="519" spans="1:22" ht="74.45" customHeight="1" x14ac:dyDescent="0.25">
      <c r="A519" s="2" t="e">
        <f>TRIM(C519&amp;B519&amp;#REF!)</f>
        <v>#REF!</v>
      </c>
      <c r="B519" s="8">
        <v>39249000</v>
      </c>
      <c r="C519" s="8" t="s">
        <v>24</v>
      </c>
      <c r="D519" s="21" t="s">
        <v>1548</v>
      </c>
      <c r="E519" s="21"/>
      <c r="F519" s="36" t="s">
        <v>141</v>
      </c>
      <c r="G519" s="36" t="s">
        <v>1549</v>
      </c>
      <c r="H519" s="24" t="s">
        <v>1520</v>
      </c>
      <c r="I519" s="25">
        <v>716.37740734549584</v>
      </c>
      <c r="J519" s="26">
        <v>0</v>
      </c>
      <c r="K519" s="25">
        <v>716.37740734549584</v>
      </c>
      <c r="L519" s="12">
        <v>762.94193882295303</v>
      </c>
      <c r="M519" s="13">
        <v>1872.893241907884</v>
      </c>
      <c r="N519" s="14">
        <v>1939.1936626714232</v>
      </c>
      <c r="O519" s="15">
        <v>0</v>
      </c>
      <c r="P519" s="15">
        <v>6.5000000000000002E-2</v>
      </c>
      <c r="Q519" s="15">
        <v>0</v>
      </c>
      <c r="R519" s="15">
        <v>0</v>
      </c>
      <c r="S519" s="37">
        <v>762.94193882295303</v>
      </c>
      <c r="T519" s="37">
        <v>762.94193882295303</v>
      </c>
      <c r="U519" s="38">
        <v>762.94193882295303</v>
      </c>
      <c r="V519" s="27" t="str">
        <f>CONCATENATE("  ",VLOOKUP(D519,'[1]Fator Correção (Edu)'!A$1:AE$65536,31,0))</f>
        <v xml:space="preserve">  EXCLUSIVE</v>
      </c>
    </row>
    <row r="520" spans="1:22" ht="18.600000000000001" customHeight="1" x14ac:dyDescent="0.25">
      <c r="A520" s="2" t="e">
        <f>TRIM(C520&amp;B520&amp;#REF!)</f>
        <v>#REF!</v>
      </c>
      <c r="B520" s="8">
        <v>74122000</v>
      </c>
      <c r="C520" s="8" t="s">
        <v>24</v>
      </c>
      <c r="D520" s="21" t="s">
        <v>1550</v>
      </c>
      <c r="E520" s="21"/>
      <c r="F520" s="36" t="s">
        <v>141</v>
      </c>
      <c r="G520" s="36" t="s">
        <v>1551</v>
      </c>
      <c r="H520" s="24" t="s">
        <v>1401</v>
      </c>
      <c r="I520" s="25">
        <v>210.66702288107874</v>
      </c>
      <c r="J520" s="26">
        <v>0</v>
      </c>
      <c r="K520" s="25">
        <v>210.66702288107874</v>
      </c>
      <c r="L520" s="12">
        <v>217.5137011247138</v>
      </c>
      <c r="M520" s="13">
        <v>384.30648152632796</v>
      </c>
      <c r="N520" s="14">
        <v>397.91093097236001</v>
      </c>
      <c r="O520" s="15">
        <v>0</v>
      </c>
      <c r="P520" s="15">
        <v>3.2500000000000001E-2</v>
      </c>
      <c r="Q520" s="15">
        <v>0</v>
      </c>
      <c r="R520" s="15">
        <v>0</v>
      </c>
      <c r="S520" s="37">
        <v>217.5137011247138</v>
      </c>
      <c r="T520" s="37">
        <v>217.5137011247138</v>
      </c>
      <c r="U520" s="38">
        <v>217.5137011247138</v>
      </c>
      <c r="V520" s="27" t="str">
        <f>CONCATENATE("  ",VLOOKUP(D520,'[1]Fator Correção (Edu)'!A$1:AE$65536,31,0))</f>
        <v xml:space="preserve">  LUXURY</v>
      </c>
    </row>
    <row r="521" spans="1:22" ht="18.600000000000001" customHeight="1" x14ac:dyDescent="0.25">
      <c r="A521" s="2" t="e">
        <f>TRIM(C521&amp;B521&amp;#REF!)</f>
        <v>#REF!</v>
      </c>
      <c r="B521" s="8">
        <v>74122000</v>
      </c>
      <c r="C521" s="8" t="s">
        <v>24</v>
      </c>
      <c r="D521" s="21" t="s">
        <v>1552</v>
      </c>
      <c r="E521" s="21"/>
      <c r="F521" s="36" t="s">
        <v>36</v>
      </c>
      <c r="G521" s="36" t="s">
        <v>1553</v>
      </c>
      <c r="H521" s="24" t="s">
        <v>1401</v>
      </c>
      <c r="I521" s="25">
        <v>263.3337786013484</v>
      </c>
      <c r="J521" s="26">
        <v>0</v>
      </c>
      <c r="K521" s="25">
        <v>263.3337786013484</v>
      </c>
      <c r="L521" s="12">
        <v>271.89212640589221</v>
      </c>
      <c r="M521" s="13">
        <v>480.38310190790992</v>
      </c>
      <c r="N521" s="14">
        <v>497.38866371544998</v>
      </c>
      <c r="O521" s="15">
        <v>0</v>
      </c>
      <c r="P521" s="15">
        <v>3.2500000000000001E-2</v>
      </c>
      <c r="Q521" s="15">
        <v>0</v>
      </c>
      <c r="R521" s="15">
        <v>0</v>
      </c>
      <c r="S521" s="37">
        <v>271.89212640589221</v>
      </c>
      <c r="T521" s="37">
        <v>271.89212640589221</v>
      </c>
      <c r="U521" s="38">
        <v>271.89212640589221</v>
      </c>
      <c r="V521" s="27" t="str">
        <f>CONCATENATE("  ",VLOOKUP(D521,'[1]Fator Correção (Edu)'!A$1:AE$65536,31,0))</f>
        <v xml:space="preserve">  LUXURY</v>
      </c>
    </row>
    <row r="522" spans="1:22" ht="18.600000000000001" customHeight="1" x14ac:dyDescent="0.25">
      <c r="A522" s="2" t="e">
        <f>TRIM(C522&amp;B522&amp;#REF!)</f>
        <v>#REF!</v>
      </c>
      <c r="B522" s="8">
        <v>74122000</v>
      </c>
      <c r="C522" s="8" t="s">
        <v>24</v>
      </c>
      <c r="D522" s="21" t="s">
        <v>1554</v>
      </c>
      <c r="E522" s="21"/>
      <c r="F522" s="36" t="s">
        <v>591</v>
      </c>
      <c r="G522" s="36" t="s">
        <v>1555</v>
      </c>
      <c r="H522" s="24" t="s">
        <v>1401</v>
      </c>
      <c r="I522" s="25">
        <v>252.80042745729446</v>
      </c>
      <c r="J522" s="26">
        <v>0</v>
      </c>
      <c r="K522" s="25">
        <v>252.80042745729446</v>
      </c>
      <c r="L522" s="12">
        <v>261.01644134965653</v>
      </c>
      <c r="M522" s="13">
        <v>461.16777783159353</v>
      </c>
      <c r="N522" s="14">
        <v>477.49311716683201</v>
      </c>
      <c r="O522" s="15">
        <v>0</v>
      </c>
      <c r="P522" s="15">
        <v>3.2500000000000001E-2</v>
      </c>
      <c r="Q522" s="15">
        <v>0</v>
      </c>
      <c r="R522" s="15">
        <v>0</v>
      </c>
      <c r="S522" s="37">
        <v>261.01644134965653</v>
      </c>
      <c r="T522" s="37">
        <v>261.01644134965653</v>
      </c>
      <c r="U522" s="38">
        <v>261.01644134965653</v>
      </c>
      <c r="V522" s="27" t="str">
        <f>CONCATENATE("  ",VLOOKUP(D522,'[1]Fator Correção (Edu)'!A$1:AE$65536,31,0))</f>
        <v xml:space="preserve">  LUXURY</v>
      </c>
    </row>
    <row r="523" spans="1:22" ht="18.600000000000001" customHeight="1" x14ac:dyDescent="0.25">
      <c r="A523" s="2" t="e">
        <f>TRIM(C523&amp;B523&amp;#REF!)</f>
        <v>#REF!</v>
      </c>
      <c r="B523" s="8">
        <v>74122000</v>
      </c>
      <c r="C523" s="8" t="s">
        <v>24</v>
      </c>
      <c r="D523" s="21" t="s">
        <v>1556</v>
      </c>
      <c r="E523" s="21"/>
      <c r="F523" s="36" t="s">
        <v>521</v>
      </c>
      <c r="G523" s="36" t="s">
        <v>1557</v>
      </c>
      <c r="H523" s="24" t="s">
        <v>1401</v>
      </c>
      <c r="I523" s="25">
        <v>273.86712974540234</v>
      </c>
      <c r="J523" s="26">
        <v>0</v>
      </c>
      <c r="K523" s="25">
        <v>273.86712974540234</v>
      </c>
      <c r="L523" s="12">
        <v>282.7678114621279</v>
      </c>
      <c r="M523" s="13">
        <v>499.59842598422631</v>
      </c>
      <c r="N523" s="14">
        <v>517.28421026406795</v>
      </c>
      <c r="O523" s="15">
        <v>0</v>
      </c>
      <c r="P523" s="15">
        <v>3.2500000000000001E-2</v>
      </c>
      <c r="Q523" s="15">
        <v>0</v>
      </c>
      <c r="R523" s="15">
        <v>0</v>
      </c>
      <c r="S523" s="37">
        <v>282.7678114621279</v>
      </c>
      <c r="T523" s="37">
        <v>282.7678114621279</v>
      </c>
      <c r="U523" s="38">
        <v>282.7678114621279</v>
      </c>
      <c r="V523" s="27" t="str">
        <f>CONCATENATE("  ",VLOOKUP(D523,'[1]Fator Correção (Edu)'!A$1:AE$65536,31,0))</f>
        <v xml:space="preserve">  LUXURY</v>
      </c>
    </row>
    <row r="524" spans="1:22" ht="24.75" customHeight="1" x14ac:dyDescent="0.25">
      <c r="A524" s="2" t="e">
        <f>TRIM(C524&amp;B524&amp;#REF!)</f>
        <v>#REF!</v>
      </c>
      <c r="B524" s="8">
        <v>74122000</v>
      </c>
      <c r="C524" s="8" t="s">
        <v>24</v>
      </c>
      <c r="D524" s="21" t="s">
        <v>1558</v>
      </c>
      <c r="E524" s="21"/>
      <c r="F524" s="36" t="s">
        <v>591</v>
      </c>
      <c r="G524" s="36" t="s">
        <v>1559</v>
      </c>
      <c r="H524" s="24" t="s">
        <v>1401</v>
      </c>
      <c r="I524" s="25">
        <v>252.80042745729446</v>
      </c>
      <c r="J524" s="26">
        <v>0</v>
      </c>
      <c r="K524" s="25">
        <v>252.80042745729446</v>
      </c>
      <c r="L524" s="12">
        <v>261.01644134965653</v>
      </c>
      <c r="M524" s="13">
        <v>461.16777783159353</v>
      </c>
      <c r="N524" s="14">
        <v>477.49311716683201</v>
      </c>
      <c r="O524" s="15">
        <v>0</v>
      </c>
      <c r="P524" s="15">
        <v>3.2500000000000001E-2</v>
      </c>
      <c r="Q524" s="15">
        <v>0</v>
      </c>
      <c r="R524" s="15">
        <v>0</v>
      </c>
      <c r="S524" s="37">
        <v>261.01644134965653</v>
      </c>
      <c r="T524" s="37">
        <v>261.01644134965653</v>
      </c>
      <c r="U524" s="38">
        <v>261.01644134965653</v>
      </c>
      <c r="V524" s="27" t="str">
        <f>CONCATENATE("  ",VLOOKUP(D524,'[1]Fator Correção (Edu)'!A$1:AE$65536,31,0))</f>
        <v xml:space="preserve">  LUXURY</v>
      </c>
    </row>
    <row r="525" spans="1:22" ht="24.75" customHeight="1" x14ac:dyDescent="0.25">
      <c r="A525" s="2" t="e">
        <f>TRIM(C525&amp;B525&amp;#REF!)</f>
        <v>#REF!</v>
      </c>
      <c r="B525" s="8">
        <v>74122000</v>
      </c>
      <c r="C525" s="8" t="s">
        <v>24</v>
      </c>
      <c r="D525" s="21" t="s">
        <v>1560</v>
      </c>
      <c r="E525" s="21"/>
      <c r="F525" s="36" t="s">
        <v>141</v>
      </c>
      <c r="G525" s="36" t="s">
        <v>1561</v>
      </c>
      <c r="H525" s="24" t="s">
        <v>1401</v>
      </c>
      <c r="I525" s="25">
        <v>195.96932361030582</v>
      </c>
      <c r="J525" s="26">
        <v>0</v>
      </c>
      <c r="K525" s="25">
        <v>195.96932361030582</v>
      </c>
      <c r="L525" s="12">
        <v>202.33832662764075</v>
      </c>
      <c r="M525" s="13">
        <v>357.49440141983996</v>
      </c>
      <c r="N525" s="14">
        <v>370.14970323010232</v>
      </c>
      <c r="O525" s="15">
        <v>0</v>
      </c>
      <c r="P525" s="15">
        <v>3.2500000000000001E-2</v>
      </c>
      <c r="Q525" s="15">
        <v>0</v>
      </c>
      <c r="R525" s="15">
        <v>0</v>
      </c>
      <c r="S525" s="37">
        <v>202.33832662764075</v>
      </c>
      <c r="T525" s="37">
        <v>202.33832662764075</v>
      </c>
      <c r="U525" s="38">
        <v>202.33832662764075</v>
      </c>
      <c r="V525" s="27" t="str">
        <f>CONCATENATE("  ",VLOOKUP(D525,'[1]Fator Correção (Edu)'!A$1:AE$65536,31,0))</f>
        <v xml:space="preserve">  STANDARD</v>
      </c>
    </row>
    <row r="526" spans="1:22" ht="24.75" customHeight="1" x14ac:dyDescent="0.25">
      <c r="A526" s="2" t="e">
        <f>TRIM(C526&amp;B526&amp;#REF!)</f>
        <v>#REF!</v>
      </c>
      <c r="B526" s="8">
        <v>74122000</v>
      </c>
      <c r="C526" s="8" t="s">
        <v>24</v>
      </c>
      <c r="D526" s="21" t="s">
        <v>1562</v>
      </c>
      <c r="E526" s="21"/>
      <c r="F526" s="36" t="s">
        <v>36</v>
      </c>
      <c r="G526" s="23" t="s">
        <v>1563</v>
      </c>
      <c r="H526" s="24" t="s">
        <v>1401</v>
      </c>
      <c r="I526" s="25">
        <v>244.96165451288226</v>
      </c>
      <c r="J526" s="26">
        <v>0</v>
      </c>
      <c r="K526" s="25">
        <v>244.96165451288226</v>
      </c>
      <c r="L526" s="12">
        <v>252.92290828455094</v>
      </c>
      <c r="M526" s="13">
        <v>446.86800177479995</v>
      </c>
      <c r="N526" s="14">
        <v>462.68712903762793</v>
      </c>
      <c r="O526" s="15">
        <v>0</v>
      </c>
      <c r="P526" s="15">
        <v>3.2500000000000001E-2</v>
      </c>
      <c r="Q526" s="15">
        <v>0</v>
      </c>
      <c r="R526" s="15">
        <v>0</v>
      </c>
      <c r="S526" s="37">
        <v>252.92290828455094</v>
      </c>
      <c r="T526" s="37">
        <v>252.92290828455094</v>
      </c>
      <c r="U526" s="38">
        <v>252.92290828455094</v>
      </c>
      <c r="V526" s="27" t="str">
        <f>CONCATENATE("  ",VLOOKUP(D526,'[1]Fator Correção (Edu)'!A$1:AE$65536,31,0))</f>
        <v xml:space="preserve">  STANDARD</v>
      </c>
    </row>
    <row r="527" spans="1:22" ht="24.75" customHeight="1" x14ac:dyDescent="0.25">
      <c r="A527" s="2" t="e">
        <f>TRIM(C527&amp;B527&amp;#REF!)</f>
        <v>#REF!</v>
      </c>
      <c r="B527" s="8">
        <v>74122000</v>
      </c>
      <c r="C527" s="8" t="s">
        <v>24</v>
      </c>
      <c r="D527" s="21" t="s">
        <v>1564</v>
      </c>
      <c r="E527" s="21"/>
      <c r="F527" s="36" t="s">
        <v>521</v>
      </c>
      <c r="G527" s="36" t="s">
        <v>1565</v>
      </c>
      <c r="H527" s="24" t="s">
        <v>1401</v>
      </c>
      <c r="I527" s="25">
        <v>254.76012069339754</v>
      </c>
      <c r="J527" s="26">
        <v>0</v>
      </c>
      <c r="K527" s="25">
        <v>254.76012069339754</v>
      </c>
      <c r="L527" s="12">
        <v>263.03982461593296</v>
      </c>
      <c r="M527" s="13">
        <v>464.74272184579195</v>
      </c>
      <c r="N527" s="14">
        <v>481.19461419913301</v>
      </c>
      <c r="O527" s="15">
        <v>0</v>
      </c>
      <c r="P527" s="15">
        <v>3.2500000000000001E-2</v>
      </c>
      <c r="Q527" s="15">
        <v>0</v>
      </c>
      <c r="R527" s="15">
        <v>0</v>
      </c>
      <c r="S527" s="37">
        <v>263.03982461593296</v>
      </c>
      <c r="T527" s="37">
        <v>263.03982461593296</v>
      </c>
      <c r="U527" s="38">
        <v>263.03982461593296</v>
      </c>
      <c r="V527" s="27" t="str">
        <f>CONCATENATE("  ",VLOOKUP(D527,'[1]Fator Correção (Edu)'!A$1:AE$65536,31,0))</f>
        <v xml:space="preserve">  STANDARD</v>
      </c>
    </row>
    <row r="528" spans="1:22" ht="24.75" customHeight="1" x14ac:dyDescent="0.25">
      <c r="A528" s="2" t="e">
        <f>TRIM(C528&amp;B528&amp;#REF!)</f>
        <v>#REF!</v>
      </c>
      <c r="B528" s="8">
        <v>39173300</v>
      </c>
      <c r="C528" s="8" t="s">
        <v>24</v>
      </c>
      <c r="D528" s="21" t="s">
        <v>1566</v>
      </c>
      <c r="E528" s="21"/>
      <c r="F528" s="36" t="s">
        <v>141</v>
      </c>
      <c r="G528" s="36" t="s">
        <v>1567</v>
      </c>
      <c r="H528" s="24" t="s">
        <v>1401</v>
      </c>
      <c r="I528" s="25">
        <v>236.94667790309782</v>
      </c>
      <c r="J528" s="26">
        <v>0</v>
      </c>
      <c r="K528" s="25">
        <v>236.94667790309782</v>
      </c>
      <c r="L528" s="12">
        <v>244.64744493494851</v>
      </c>
      <c r="M528" s="13">
        <v>553.72107176722977</v>
      </c>
      <c r="N528" s="14">
        <v>573.32279770778973</v>
      </c>
      <c r="O528" s="15">
        <v>0</v>
      </c>
      <c r="P528" s="15">
        <v>3.2500000000000001E-2</v>
      </c>
      <c r="Q528" s="15">
        <v>0</v>
      </c>
      <c r="R528" s="15">
        <v>0</v>
      </c>
      <c r="S528" s="37">
        <v>244.64744493494851</v>
      </c>
      <c r="T528" s="37">
        <v>244.64744493494851</v>
      </c>
      <c r="U528" s="38">
        <v>244.64744493494851</v>
      </c>
      <c r="V528" s="27" t="str">
        <f>CONCATENATE("  ",VLOOKUP(D528,'[1]Fator Correção (Edu)'!A$1:AE$65536,31,0))</f>
        <v xml:space="preserve">  LUXURY</v>
      </c>
    </row>
    <row r="529" spans="1:22" ht="24.75" customHeight="1" x14ac:dyDescent="0.25">
      <c r="A529" s="2" t="e">
        <f>TRIM(C529&amp;B529&amp;#REF!)</f>
        <v>#REF!</v>
      </c>
      <c r="B529" s="8">
        <v>39173300</v>
      </c>
      <c r="C529" s="8" t="s">
        <v>24</v>
      </c>
      <c r="D529" s="21" t="s">
        <v>1568</v>
      </c>
      <c r="E529" s="21"/>
      <c r="F529" s="36" t="s">
        <v>36</v>
      </c>
      <c r="G529" s="23" t="s">
        <v>1569</v>
      </c>
      <c r="H529" s="24" t="s">
        <v>1401</v>
      </c>
      <c r="I529" s="25">
        <v>276.08134712318895</v>
      </c>
      <c r="J529" s="26">
        <v>0</v>
      </c>
      <c r="K529" s="25">
        <v>276.08134712318895</v>
      </c>
      <c r="L529" s="12">
        <v>285.05399090469257</v>
      </c>
      <c r="M529" s="13">
        <v>643.86171135724396</v>
      </c>
      <c r="N529" s="14">
        <v>666.65441593929052</v>
      </c>
      <c r="O529" s="15">
        <v>0</v>
      </c>
      <c r="P529" s="15">
        <v>3.2500000000000001E-2</v>
      </c>
      <c r="Q529" s="15">
        <v>0</v>
      </c>
      <c r="R529" s="15">
        <v>0</v>
      </c>
      <c r="S529" s="37">
        <v>285.05399090469257</v>
      </c>
      <c r="T529" s="37">
        <v>285.05399090469257</v>
      </c>
      <c r="U529" s="38">
        <v>285.05399090469257</v>
      </c>
      <c r="V529" s="27" t="str">
        <f>CONCATENATE("  ",VLOOKUP(D529,'[1]Fator Correção (Edu)'!A$1:AE$65536,31,0))</f>
        <v xml:space="preserve">  STANDARD</v>
      </c>
    </row>
    <row r="530" spans="1:22" ht="24.75" customHeight="1" x14ac:dyDescent="0.25">
      <c r="A530" s="2" t="e">
        <f>TRIM(C530&amp;B530&amp;#REF!)</f>
        <v>#REF!</v>
      </c>
      <c r="B530" s="8">
        <v>39173300</v>
      </c>
      <c r="C530" s="8" t="s">
        <v>24</v>
      </c>
      <c r="D530" s="21" t="s">
        <v>1570</v>
      </c>
      <c r="E530" s="21"/>
      <c r="F530" s="36" t="s">
        <v>591</v>
      </c>
      <c r="G530" s="36" t="s">
        <v>1571</v>
      </c>
      <c r="H530" s="24" t="s">
        <v>1401</v>
      </c>
      <c r="I530" s="25">
        <v>284.33672829858006</v>
      </c>
      <c r="J530" s="26">
        <v>0</v>
      </c>
      <c r="K530" s="25">
        <v>284.33672829858006</v>
      </c>
      <c r="L530" s="12">
        <v>293.57767196828388</v>
      </c>
      <c r="M530" s="13">
        <v>664.46714501974657</v>
      </c>
      <c r="N530" s="14">
        <v>687.9892819534457</v>
      </c>
      <c r="O530" s="15">
        <v>0</v>
      </c>
      <c r="P530" s="15">
        <v>3.2500000000000001E-2</v>
      </c>
      <c r="Q530" s="15">
        <v>0</v>
      </c>
      <c r="R530" s="15">
        <v>0</v>
      </c>
      <c r="S530" s="37">
        <v>293.57767196828388</v>
      </c>
      <c r="T530" s="37">
        <v>293.57767196828388</v>
      </c>
      <c r="U530" s="38">
        <v>293.57767196828388</v>
      </c>
      <c r="V530" s="27" t="str">
        <f>CONCATENATE("  ",VLOOKUP(D530,'[1]Fator Correção (Edu)'!A$1:AE$65536,31,0))</f>
        <v xml:space="preserve">  LUXURY</v>
      </c>
    </row>
    <row r="531" spans="1:22" ht="24.75" customHeight="1" x14ac:dyDescent="0.25">
      <c r="A531" s="2" t="e">
        <f>TRIM(C531&amp;B531&amp;#REF!)</f>
        <v>#REF!</v>
      </c>
      <c r="B531" s="8">
        <v>39173300</v>
      </c>
      <c r="C531" s="8" t="s">
        <v>24</v>
      </c>
      <c r="D531" s="21" t="s">
        <v>1572</v>
      </c>
      <c r="E531" s="21"/>
      <c r="F531" s="36" t="s">
        <v>521</v>
      </c>
      <c r="G531" s="36" t="s">
        <v>1573</v>
      </c>
      <c r="H531" s="24" t="s">
        <v>1401</v>
      </c>
      <c r="I531" s="25">
        <v>308.03032416573274</v>
      </c>
      <c r="J531" s="26">
        <v>0</v>
      </c>
      <c r="K531" s="25">
        <v>308.03032416573274</v>
      </c>
      <c r="L531" s="12">
        <v>318.04130970111908</v>
      </c>
      <c r="M531" s="13">
        <v>719.83707730870208</v>
      </c>
      <c r="N531" s="14">
        <v>745.31930984543021</v>
      </c>
      <c r="O531" s="15">
        <v>0</v>
      </c>
      <c r="P531" s="15">
        <v>3.2500000000000001E-2</v>
      </c>
      <c r="Q531" s="15">
        <v>0</v>
      </c>
      <c r="R531" s="15">
        <v>0</v>
      </c>
      <c r="S531" s="37">
        <v>318.04130970111908</v>
      </c>
      <c r="T531" s="37">
        <v>318.04130970111908</v>
      </c>
      <c r="U531" s="38">
        <v>318.04130970111908</v>
      </c>
      <c r="V531" s="27" t="str">
        <f>CONCATENATE("  ",VLOOKUP(D531,'[1]Fator Correção (Edu)'!A$1:AE$65536,31,0))</f>
        <v xml:space="preserve">  LUXURY</v>
      </c>
    </row>
    <row r="532" spans="1:22" ht="24.75" customHeight="1" x14ac:dyDescent="0.25">
      <c r="A532" s="2" t="e">
        <f>TRIM(C532&amp;B532&amp;#REF!)</f>
        <v>#REF!</v>
      </c>
      <c r="B532" s="8">
        <v>39173300</v>
      </c>
      <c r="C532" s="8" t="s">
        <v>24</v>
      </c>
      <c r="D532" s="21" t="s">
        <v>1574</v>
      </c>
      <c r="E532" s="21"/>
      <c r="F532" s="36" t="s">
        <v>591</v>
      </c>
      <c r="G532" s="36" t="s">
        <v>1575</v>
      </c>
      <c r="H532" s="24" t="s">
        <v>1401</v>
      </c>
      <c r="I532" s="25">
        <v>192.51822221814012</v>
      </c>
      <c r="J532" s="26">
        <v>0</v>
      </c>
      <c r="K532" s="25">
        <v>192.51822221814012</v>
      </c>
      <c r="L532" s="12">
        <v>198.77506444022967</v>
      </c>
      <c r="M532" s="13">
        <v>449.87736591115561</v>
      </c>
      <c r="N532" s="14">
        <v>465.80302466441054</v>
      </c>
      <c r="O532" s="15">
        <v>0</v>
      </c>
      <c r="P532" s="15">
        <v>3.2500000000000001E-2</v>
      </c>
      <c r="Q532" s="15">
        <v>0</v>
      </c>
      <c r="R532" s="15">
        <v>0</v>
      </c>
      <c r="S532" s="37">
        <v>198.77506444022967</v>
      </c>
      <c r="T532" s="37">
        <v>198.77506444022967</v>
      </c>
      <c r="U532" s="38">
        <v>198.77506444022967</v>
      </c>
      <c r="V532" s="27" t="str">
        <f>CONCATENATE("  ",VLOOKUP(D532,'[1]Fator Correção (Edu)'!A$1:AE$65536,31,0))</f>
        <v xml:space="preserve">  LUXURY</v>
      </c>
    </row>
    <row r="533" spans="1:22" ht="24.75" customHeight="1" x14ac:dyDescent="0.25">
      <c r="A533" s="2" t="e">
        <f>TRIM(C533&amp;B533&amp;#REF!)</f>
        <v>#REF!</v>
      </c>
      <c r="B533" s="8">
        <v>39173300</v>
      </c>
      <c r="C533" s="8" t="s">
        <v>24</v>
      </c>
      <c r="D533" s="21" t="s">
        <v>1576</v>
      </c>
      <c r="E533" s="21"/>
      <c r="F533" s="36" t="s">
        <v>141</v>
      </c>
      <c r="G533" s="36" t="s">
        <v>1577</v>
      </c>
      <c r="H533" s="24" t="s">
        <v>1401</v>
      </c>
      <c r="I533" s="25">
        <v>102.66929700557388</v>
      </c>
      <c r="J533" s="26">
        <v>0</v>
      </c>
      <c r="K533" s="25">
        <v>102.66929700557388</v>
      </c>
      <c r="L533" s="12">
        <v>106.00604915825504</v>
      </c>
      <c r="M533" s="13">
        <v>188.04399031584001</v>
      </c>
      <c r="N533" s="14">
        <v>194.70074757302075</v>
      </c>
      <c r="O533" s="15">
        <v>0</v>
      </c>
      <c r="P533" s="15">
        <v>3.2500000000000001E-2</v>
      </c>
      <c r="Q533" s="15">
        <v>0</v>
      </c>
      <c r="R533" s="15">
        <v>0</v>
      </c>
      <c r="S533" s="37">
        <v>106.00604915825504</v>
      </c>
      <c r="T533" s="37">
        <v>106.00604915825504</v>
      </c>
      <c r="U533" s="38">
        <v>106.00604915825504</v>
      </c>
      <c r="V533" s="27" t="str">
        <f>CONCATENATE("  ",VLOOKUP(D533,'[1]Fator Correção (Edu)'!A$1:AE$65536,31,0))</f>
        <v xml:space="preserve">  STANDARD</v>
      </c>
    </row>
    <row r="534" spans="1:22" ht="24.75" customHeight="1" x14ac:dyDescent="0.25">
      <c r="A534" s="2" t="e">
        <f>TRIM(C534&amp;B534&amp;#REF!)</f>
        <v>#REF!</v>
      </c>
      <c r="B534" s="8">
        <v>39173300</v>
      </c>
      <c r="C534" s="8" t="s">
        <v>24</v>
      </c>
      <c r="D534" s="21" t="s">
        <v>1578</v>
      </c>
      <c r="E534" s="21"/>
      <c r="F534" s="36" t="s">
        <v>521</v>
      </c>
      <c r="G534" s="36" t="s">
        <v>1579</v>
      </c>
      <c r="H534" s="24" t="s">
        <v>1401</v>
      </c>
      <c r="I534" s="25">
        <v>340.75819668562656</v>
      </c>
      <c r="J534" s="26">
        <v>0</v>
      </c>
      <c r="K534" s="25">
        <v>340.75819668562656</v>
      </c>
      <c r="L534" s="12">
        <v>351.8328380779094</v>
      </c>
      <c r="M534" s="13">
        <v>796.28514210911089</v>
      </c>
      <c r="N534" s="14">
        <v>824.47363613977348</v>
      </c>
      <c r="O534" s="15">
        <v>0</v>
      </c>
      <c r="P534" s="15">
        <v>3.2500000000000001E-2</v>
      </c>
      <c r="Q534" s="15">
        <v>0</v>
      </c>
      <c r="R534" s="15">
        <v>0</v>
      </c>
      <c r="S534" s="37">
        <v>351.8328380779094</v>
      </c>
      <c r="T534" s="37">
        <v>351.8328380779094</v>
      </c>
      <c r="U534" s="38">
        <v>351.8328380779094</v>
      </c>
      <c r="V534" s="27" t="str">
        <f>CONCATENATE("  ",VLOOKUP(D534,'[1]Fator Correção (Edu)'!A$1:AE$65536,31,0))</f>
        <v xml:space="preserve">  STANDARD</v>
      </c>
    </row>
    <row r="535" spans="1:22" ht="74.45" customHeight="1" x14ac:dyDescent="0.25">
      <c r="A535" s="2" t="e">
        <f>TRIM(C535&amp;B535&amp;#REF!)</f>
        <v>#REF!</v>
      </c>
      <c r="B535" s="8">
        <v>74182000</v>
      </c>
      <c r="C535" s="8" t="s">
        <v>24</v>
      </c>
      <c r="D535" s="21" t="s">
        <v>1580</v>
      </c>
      <c r="E535" s="21"/>
      <c r="F535" s="36" t="s">
        <v>141</v>
      </c>
      <c r="G535" s="36" t="s">
        <v>1581</v>
      </c>
      <c r="H535" s="24" t="s">
        <v>1401</v>
      </c>
      <c r="I535" s="25">
        <v>1776.3536039706742</v>
      </c>
      <c r="J535" s="26">
        <v>0</v>
      </c>
      <c r="K535" s="25">
        <v>1776.3536039706742</v>
      </c>
      <c r="L535" s="12">
        <v>1891.8165882287681</v>
      </c>
      <c r="M535" s="13">
        <v>4353.6395781981109</v>
      </c>
      <c r="N535" s="14">
        <v>4507.7584192663244</v>
      </c>
      <c r="O535" s="15">
        <v>0</v>
      </c>
      <c r="P535" s="15">
        <v>6.5000000000000002E-2</v>
      </c>
      <c r="Q535" s="15">
        <v>0</v>
      </c>
      <c r="R535" s="15">
        <v>0</v>
      </c>
      <c r="S535" s="37">
        <v>1891.8165882287681</v>
      </c>
      <c r="T535" s="37">
        <v>1891.8165882287681</v>
      </c>
      <c r="U535" s="38">
        <v>1891.8165882287681</v>
      </c>
      <c r="V535" s="27" t="str">
        <f>CONCATENATE("  ",VLOOKUP(D535,'[1]Fator Correção (Edu)'!A$1:AE$65536,31,0))</f>
        <v xml:space="preserve">  EXCLUSIVE</v>
      </c>
    </row>
    <row r="536" spans="1:22" ht="24.75" customHeight="1" x14ac:dyDescent="0.25">
      <c r="A536" s="2" t="e">
        <f>TRIM(C536&amp;B536&amp;#REF!)</f>
        <v>#REF!</v>
      </c>
      <c r="B536" s="8">
        <v>74182000</v>
      </c>
      <c r="C536" s="8" t="s">
        <v>24</v>
      </c>
      <c r="D536" s="21" t="s">
        <v>1582</v>
      </c>
      <c r="E536" s="21"/>
      <c r="F536" s="36" t="s">
        <v>141</v>
      </c>
      <c r="G536" s="36" t="s">
        <v>1583</v>
      </c>
      <c r="H536" s="24" t="s">
        <v>1401</v>
      </c>
      <c r="I536" s="25">
        <v>1379.0113684561297</v>
      </c>
      <c r="J536" s="26">
        <v>0</v>
      </c>
      <c r="K536" s="25">
        <v>1379.0113684561297</v>
      </c>
      <c r="L536" s="12">
        <v>1468.6471074057781</v>
      </c>
      <c r="M536" s="13">
        <v>3379.7991903614588</v>
      </c>
      <c r="N536" s="14">
        <v>3499.4440817002551</v>
      </c>
      <c r="O536" s="15">
        <v>0</v>
      </c>
      <c r="P536" s="15">
        <v>6.5000000000000002E-2</v>
      </c>
      <c r="Q536" s="15">
        <v>0</v>
      </c>
      <c r="R536" s="15">
        <v>0</v>
      </c>
      <c r="S536" s="37">
        <v>1468.6471074057781</v>
      </c>
      <c r="T536" s="37">
        <v>1468.6471074057781</v>
      </c>
      <c r="U536" s="38">
        <v>1468.6471074057781</v>
      </c>
      <c r="V536" s="27" t="str">
        <f>CONCATENATE("  ",VLOOKUP(D536,'[1]Fator Correção (Edu)'!A$1:AE$65536,31,0))</f>
        <v xml:space="preserve">  EXCLUSIVE</v>
      </c>
    </row>
    <row r="537" spans="1:22" ht="24.75" customHeight="1" x14ac:dyDescent="0.25">
      <c r="A537" s="2" t="e">
        <f>TRIM(C537&amp;B537&amp;#REF!)</f>
        <v>#REF!</v>
      </c>
      <c r="B537" s="8">
        <v>74182000</v>
      </c>
      <c r="C537" s="8" t="s">
        <v>24</v>
      </c>
      <c r="D537" s="21" t="s">
        <v>1584</v>
      </c>
      <c r="E537" s="21"/>
      <c r="F537" s="36" t="s">
        <v>36</v>
      </c>
      <c r="G537" s="23" t="s">
        <v>1585</v>
      </c>
      <c r="H537" s="24" t="s">
        <v>1401</v>
      </c>
      <c r="I537" s="25">
        <v>2137.4678232786032</v>
      </c>
      <c r="J537" s="26">
        <v>0</v>
      </c>
      <c r="K537" s="25">
        <v>2137.4678232786032</v>
      </c>
      <c r="L537" s="12">
        <v>2276.4032317917126</v>
      </c>
      <c r="M537" s="13">
        <v>5238.6922782754646</v>
      </c>
      <c r="N537" s="14">
        <v>5424.1419849264166</v>
      </c>
      <c r="O537" s="15">
        <v>0</v>
      </c>
      <c r="P537" s="15">
        <v>6.5000000000000002E-2</v>
      </c>
      <c r="Q537" s="15">
        <v>0</v>
      </c>
      <c r="R537" s="15">
        <v>0</v>
      </c>
      <c r="S537" s="37">
        <v>2276.4032317917126</v>
      </c>
      <c r="T537" s="37">
        <v>2276.4032317917126</v>
      </c>
      <c r="U537" s="38">
        <v>2276.4032317917126</v>
      </c>
      <c r="V537" s="27" t="str">
        <f>CONCATENATE("  ",VLOOKUP(D537,'[1]Fator Correção (Edu)'!A$1:AE$65536,31,0))</f>
        <v xml:space="preserve">  EXCLUSIVE</v>
      </c>
    </row>
    <row r="538" spans="1:22" ht="24.75" customHeight="1" x14ac:dyDescent="0.25">
      <c r="A538" s="2" t="e">
        <f>TRIM(C538&amp;B538&amp;#REF!)</f>
        <v>#REF!</v>
      </c>
      <c r="B538" s="8">
        <v>74182000</v>
      </c>
      <c r="C538" s="8" t="s">
        <v>24</v>
      </c>
      <c r="D538" s="21" t="s">
        <v>1586</v>
      </c>
      <c r="E538" s="21"/>
      <c r="F538" s="36" t="s">
        <v>521</v>
      </c>
      <c r="G538" s="36" t="s">
        <v>1587</v>
      </c>
      <c r="H538" s="24" t="s">
        <v>1401</v>
      </c>
      <c r="I538" s="25">
        <v>2206.4175862235743</v>
      </c>
      <c r="J538" s="26">
        <v>0</v>
      </c>
      <c r="K538" s="25">
        <v>2206.4175862235743</v>
      </c>
      <c r="L538" s="12">
        <v>2349.8347293281067</v>
      </c>
      <c r="M538" s="13">
        <v>5407.6782742706764</v>
      </c>
      <c r="N538" s="14">
        <v>5599.1100851798592</v>
      </c>
      <c r="O538" s="15">
        <v>0</v>
      </c>
      <c r="P538" s="15">
        <v>6.5000000000000002E-2</v>
      </c>
      <c r="Q538" s="15">
        <v>0</v>
      </c>
      <c r="R538" s="15">
        <v>0</v>
      </c>
      <c r="S538" s="37">
        <v>2349.8347293281067</v>
      </c>
      <c r="T538" s="37">
        <v>2349.8347293281067</v>
      </c>
      <c r="U538" s="38">
        <v>2349.8347293281067</v>
      </c>
      <c r="V538" s="27" t="str">
        <f>CONCATENATE("  ",VLOOKUP(D538,'[1]Fator Correção (Edu)'!A$1:AE$65536,31,0))</f>
        <v xml:space="preserve">  EXCLUSIVE</v>
      </c>
    </row>
    <row r="539" spans="1:22" ht="24.75" customHeight="1" x14ac:dyDescent="0.25">
      <c r="A539" s="2" t="e">
        <f>TRIM(C539&amp;B539&amp;#REF!)</f>
        <v>#REF!</v>
      </c>
      <c r="B539" s="8">
        <v>74182000</v>
      </c>
      <c r="C539" s="8" t="s">
        <v>24</v>
      </c>
      <c r="D539" s="21" t="s">
        <v>1588</v>
      </c>
      <c r="E539" s="21"/>
      <c r="F539" s="36" t="s">
        <v>591</v>
      </c>
      <c r="G539" s="36" t="s">
        <v>1589</v>
      </c>
      <c r="H539" s="24" t="s">
        <v>1401</v>
      </c>
      <c r="I539" s="25">
        <v>1654.8136421473557</v>
      </c>
      <c r="J539" s="26">
        <v>0</v>
      </c>
      <c r="K539" s="25">
        <v>1654.8136421473557</v>
      </c>
      <c r="L539" s="12">
        <v>1762.3765288869338</v>
      </c>
      <c r="M539" s="13">
        <v>4055.7590284337512</v>
      </c>
      <c r="N539" s="14">
        <v>4199.3328980403066</v>
      </c>
      <c r="O539" s="15">
        <v>0</v>
      </c>
      <c r="P539" s="15">
        <v>6.5000000000000002E-2</v>
      </c>
      <c r="Q539" s="15">
        <v>0</v>
      </c>
      <c r="R539" s="15">
        <v>0</v>
      </c>
      <c r="S539" s="37">
        <v>1762.3765288869338</v>
      </c>
      <c r="T539" s="37">
        <v>1762.3765288869338</v>
      </c>
      <c r="U539" s="38">
        <v>1762.3765288869338</v>
      </c>
      <c r="V539" s="27" t="str">
        <f>CONCATENATE("  ",VLOOKUP(D539,'[1]Fator Correção (Edu)'!A$1:AE$65536,31,0))</f>
        <v xml:space="preserve">  EXCLUSIVE</v>
      </c>
    </row>
    <row r="540" spans="1:22" ht="24.75" customHeight="1" x14ac:dyDescent="0.25">
      <c r="A540" s="2" t="e">
        <f>TRIM(C540&amp;B540&amp;#REF!)</f>
        <v>#REF!</v>
      </c>
      <c r="B540" s="8">
        <v>74182000</v>
      </c>
      <c r="C540" s="8" t="s">
        <v>24</v>
      </c>
      <c r="D540" s="21" t="s">
        <v>1590</v>
      </c>
      <c r="E540" s="21"/>
      <c r="F540" s="36" t="s">
        <v>141</v>
      </c>
      <c r="G540" s="36" t="s">
        <v>1591</v>
      </c>
      <c r="H540" s="24" t="s">
        <v>1401</v>
      </c>
      <c r="I540" s="25">
        <v>850.45785010950237</v>
      </c>
      <c r="J540" s="26">
        <v>0</v>
      </c>
      <c r="K540" s="25">
        <v>850.45785010950237</v>
      </c>
      <c r="L540" s="12">
        <v>905.73761036662006</v>
      </c>
      <c r="M540" s="13">
        <v>1953.3923573201043</v>
      </c>
      <c r="N540" s="14">
        <v>2022.5424467692362</v>
      </c>
      <c r="O540" s="15">
        <v>0</v>
      </c>
      <c r="P540" s="15">
        <v>6.5000000000000002E-2</v>
      </c>
      <c r="Q540" s="15">
        <v>0</v>
      </c>
      <c r="R540" s="15">
        <v>0</v>
      </c>
      <c r="S540" s="37">
        <v>905.73761036662006</v>
      </c>
      <c r="T540" s="37">
        <v>905.73761036662006</v>
      </c>
      <c r="U540" s="38">
        <v>905.73761036662006</v>
      </c>
      <c r="V540" s="27" t="str">
        <f>CONCATENATE("  ",VLOOKUP(D540,'[1]Fator Correção (Edu)'!A$1:AE$65536,31,0))</f>
        <v xml:space="preserve">  LUXURY</v>
      </c>
    </row>
    <row r="541" spans="1:22" ht="24.75" customHeight="1" x14ac:dyDescent="0.25">
      <c r="A541" s="2" t="e">
        <f>TRIM(C541&amp;B541&amp;#REF!)</f>
        <v>#REF!</v>
      </c>
      <c r="B541" s="8">
        <v>74182000</v>
      </c>
      <c r="C541" s="8" t="s">
        <v>24</v>
      </c>
      <c r="D541" s="21" t="s">
        <v>1592</v>
      </c>
      <c r="E541" s="21"/>
      <c r="F541" s="36" t="s">
        <v>591</v>
      </c>
      <c r="G541" s="23" t="s">
        <v>1593</v>
      </c>
      <c r="H541" s="24" t="s">
        <v>1401</v>
      </c>
      <c r="I541" s="25">
        <v>956.74278124321131</v>
      </c>
      <c r="J541" s="26">
        <v>0</v>
      </c>
      <c r="K541" s="25">
        <v>956.74278124321131</v>
      </c>
      <c r="L541" s="12">
        <v>1018.9310620240201</v>
      </c>
      <c r="M541" s="13">
        <v>2344.0730132972458</v>
      </c>
      <c r="N541" s="14">
        <v>2427.0531979679686</v>
      </c>
      <c r="O541" s="15">
        <v>0</v>
      </c>
      <c r="P541" s="15">
        <v>6.5000000000000002E-2</v>
      </c>
      <c r="Q541" s="15">
        <v>0</v>
      </c>
      <c r="R541" s="15">
        <v>0</v>
      </c>
      <c r="S541" s="37">
        <v>1018.9310620240201</v>
      </c>
      <c r="T541" s="37">
        <v>1018.9310620240201</v>
      </c>
      <c r="U541" s="38">
        <v>1018.9310620240201</v>
      </c>
      <c r="V541" s="27" t="str">
        <f>CONCATENATE("  ",VLOOKUP(D541,'[1]Fator Correção (Edu)'!A$1:AE$65536,31,0))</f>
        <v xml:space="preserve">  LUXURY</v>
      </c>
    </row>
    <row r="542" spans="1:22" ht="24.75" customHeight="1" x14ac:dyDescent="0.25">
      <c r="A542" s="2" t="e">
        <f>TRIM(C542&amp;B542&amp;#REF!)</f>
        <v>#REF!</v>
      </c>
      <c r="B542" s="8">
        <v>74182000</v>
      </c>
      <c r="C542" s="8" t="s">
        <v>24</v>
      </c>
      <c r="D542" s="21" t="s">
        <v>1594</v>
      </c>
      <c r="E542" s="21"/>
      <c r="F542" s="36" t="s">
        <v>36</v>
      </c>
      <c r="G542" s="36" t="s">
        <v>1595</v>
      </c>
      <c r="H542" s="24" t="s">
        <v>1401</v>
      </c>
      <c r="I542" s="25">
        <v>1125.084801727538</v>
      </c>
      <c r="J542" s="26">
        <v>0</v>
      </c>
      <c r="K542" s="25">
        <v>1125.084801727538</v>
      </c>
      <c r="L542" s="12">
        <v>1198.215313839828</v>
      </c>
      <c r="M542" s="13">
        <v>2441.7404466501307</v>
      </c>
      <c r="N542" s="14">
        <v>2528.1780584615458</v>
      </c>
      <c r="O542" s="15">
        <v>0</v>
      </c>
      <c r="P542" s="15">
        <v>6.5000000000000002E-2</v>
      </c>
      <c r="Q542" s="15">
        <v>0</v>
      </c>
      <c r="R542" s="15">
        <v>0</v>
      </c>
      <c r="S542" s="37">
        <v>1198.215313839828</v>
      </c>
      <c r="T542" s="37">
        <v>1198.215313839828</v>
      </c>
      <c r="U542" s="38">
        <v>1198.215313839828</v>
      </c>
      <c r="V542" s="27" t="str">
        <f>CONCATENATE("  ",VLOOKUP(D542,'[1]Fator Correção (Edu)'!A$1:AE$65536,31,0))</f>
        <v xml:space="preserve">  LUXURY</v>
      </c>
    </row>
    <row r="543" spans="1:22" ht="24.75" customHeight="1" x14ac:dyDescent="0.25">
      <c r="A543" s="2" t="e">
        <f>TRIM(C543&amp;B543&amp;#REF!)</f>
        <v>#REF!</v>
      </c>
      <c r="B543" s="8">
        <v>74182000</v>
      </c>
      <c r="C543" s="8" t="s">
        <v>24</v>
      </c>
      <c r="D543" s="21" t="s">
        <v>1596</v>
      </c>
      <c r="E543" s="21"/>
      <c r="F543" s="36" t="s">
        <v>521</v>
      </c>
      <c r="G543" s="36" t="s">
        <v>1597</v>
      </c>
      <c r="H543" s="24" t="s">
        <v>1401</v>
      </c>
      <c r="I543" s="25">
        <v>1105.5952051423531</v>
      </c>
      <c r="J543" s="26">
        <v>0</v>
      </c>
      <c r="K543" s="25">
        <v>1105.5952051423531</v>
      </c>
      <c r="L543" s="12">
        <v>1177.4588934766059</v>
      </c>
      <c r="M543" s="13">
        <v>2539.4100645161357</v>
      </c>
      <c r="N543" s="14">
        <v>2629.3051808000073</v>
      </c>
      <c r="O543" s="15">
        <v>0</v>
      </c>
      <c r="P543" s="15">
        <v>6.5000000000000002E-2</v>
      </c>
      <c r="Q543" s="15">
        <v>0</v>
      </c>
      <c r="R543" s="15">
        <v>0</v>
      </c>
      <c r="S543" s="37">
        <v>1177.4588934766059</v>
      </c>
      <c r="T543" s="37">
        <v>1177.4588934766059</v>
      </c>
      <c r="U543" s="38">
        <v>1177.4588934766059</v>
      </c>
      <c r="V543" s="27" t="str">
        <f>CONCATENATE("  ",VLOOKUP(D543,'[1]Fator Correção (Edu)'!A$1:AE$65536,31,0))</f>
        <v xml:space="preserve">  LUXURY</v>
      </c>
    </row>
    <row r="544" spans="1:22" ht="18.600000000000001" customHeight="1" x14ac:dyDescent="0.25">
      <c r="A544" s="2" t="e">
        <f>TRIM(C544&amp;B544&amp;#REF!)</f>
        <v>#REF!</v>
      </c>
      <c r="B544" s="8">
        <v>84818011</v>
      </c>
      <c r="C544" s="8" t="s">
        <v>24</v>
      </c>
      <c r="D544" s="21" t="s">
        <v>1598</v>
      </c>
      <c r="E544" s="21"/>
      <c r="F544" s="36" t="s">
        <v>591</v>
      </c>
      <c r="G544" s="36" t="s">
        <v>1599</v>
      </c>
      <c r="H544" s="24" t="s">
        <v>1541</v>
      </c>
      <c r="I544" s="25">
        <v>310.48057292077561</v>
      </c>
      <c r="J544" s="26">
        <v>0</v>
      </c>
      <c r="K544" s="25">
        <v>310.48057292077561</v>
      </c>
      <c r="L544" s="12">
        <v>310.48057292077561</v>
      </c>
      <c r="M544" s="13">
        <v>645.074796683297</v>
      </c>
      <c r="N544" s="14">
        <v>667.91044448588582</v>
      </c>
      <c r="O544" s="15">
        <v>0</v>
      </c>
      <c r="P544" s="15">
        <v>0</v>
      </c>
      <c r="Q544" s="15">
        <v>0</v>
      </c>
      <c r="R544" s="15">
        <v>0</v>
      </c>
      <c r="S544" s="37">
        <v>310.48057292077561</v>
      </c>
      <c r="T544" s="37">
        <v>310.48057292077561</v>
      </c>
      <c r="U544" s="38">
        <v>310.48057292077561</v>
      </c>
      <c r="V544" s="27" t="str">
        <f>CONCATENATE("  ",VLOOKUP(D544,'[1]Fator Correção (Edu)'!A$1:AE$65536,31,0))</f>
        <v xml:space="preserve">  LUXURY</v>
      </c>
    </row>
    <row r="545" spans="1:22" ht="18.600000000000001" customHeight="1" x14ac:dyDescent="0.25">
      <c r="A545" s="2" t="e">
        <f>TRIM(C545&amp;B545&amp;#REF!)</f>
        <v>#REF!</v>
      </c>
      <c r="B545" s="8">
        <v>84818011</v>
      </c>
      <c r="C545" s="8" t="s">
        <v>24</v>
      </c>
      <c r="D545" s="21" t="s">
        <v>1600</v>
      </c>
      <c r="E545" s="21"/>
      <c r="F545" s="36" t="s">
        <v>36</v>
      </c>
      <c r="G545" s="23" t="s">
        <v>1601</v>
      </c>
      <c r="H545" s="24" t="s">
        <v>1541</v>
      </c>
      <c r="I545" s="25">
        <v>381.50910999660113</v>
      </c>
      <c r="J545" s="26">
        <v>0</v>
      </c>
      <c r="K545" s="25">
        <v>381.50910999660113</v>
      </c>
      <c r="L545" s="12">
        <v>381.50910999660113</v>
      </c>
      <c r="M545" s="13">
        <v>792.73193963786878</v>
      </c>
      <c r="N545" s="14">
        <v>820.79465030104939</v>
      </c>
      <c r="O545" s="15">
        <v>0</v>
      </c>
      <c r="P545" s="15">
        <v>0</v>
      </c>
      <c r="Q545" s="15">
        <v>0</v>
      </c>
      <c r="R545" s="15">
        <v>0</v>
      </c>
      <c r="S545" s="37">
        <v>381.50910999660113</v>
      </c>
      <c r="T545" s="37">
        <v>381.50910999660113</v>
      </c>
      <c r="U545" s="38">
        <v>381.50910999660113</v>
      </c>
      <c r="V545" s="27" t="str">
        <f>CONCATENATE("  ",VLOOKUP(D545,'[1]Fator Correção (Edu)'!A$1:AE$65536,31,0))</f>
        <v xml:space="preserve">  LUXURY</v>
      </c>
    </row>
    <row r="546" spans="1:22" ht="18.600000000000001" customHeight="1" x14ac:dyDescent="0.25">
      <c r="A546" s="2" t="e">
        <f>TRIM(C546&amp;B546&amp;#REF!)</f>
        <v>#REF!</v>
      </c>
      <c r="B546" s="8">
        <v>84818011</v>
      </c>
      <c r="C546" s="8" t="s">
        <v>24</v>
      </c>
      <c r="D546" s="21" t="s">
        <v>1602</v>
      </c>
      <c r="E546" s="21"/>
      <c r="F546" s="36" t="s">
        <v>141</v>
      </c>
      <c r="G546" s="36" t="s">
        <v>1603</v>
      </c>
      <c r="H546" s="24" t="s">
        <v>1541</v>
      </c>
      <c r="I546" s="25">
        <v>247.70916692740084</v>
      </c>
      <c r="J546" s="26">
        <v>0</v>
      </c>
      <c r="K546" s="25">
        <v>247.70916692740084</v>
      </c>
      <c r="L546" s="12">
        <v>247.70916692740084</v>
      </c>
      <c r="M546" s="13">
        <v>514.65680763561124</v>
      </c>
      <c r="N546" s="14">
        <v>532.87565862591191</v>
      </c>
      <c r="O546" s="15">
        <v>0</v>
      </c>
      <c r="P546" s="15">
        <v>0</v>
      </c>
      <c r="Q546" s="15">
        <v>0</v>
      </c>
      <c r="R546" s="15">
        <v>0</v>
      </c>
      <c r="S546" s="37">
        <v>247.70916692740084</v>
      </c>
      <c r="T546" s="37">
        <v>247.70916692740084</v>
      </c>
      <c r="U546" s="38">
        <v>247.70916692740084</v>
      </c>
      <c r="V546" s="27" t="str">
        <f>CONCATENATE("  ",VLOOKUP(D546,'[1]Fator Correção (Edu)'!A$1:AE$65536,31,0))</f>
        <v xml:space="preserve">  LUXURY</v>
      </c>
    </row>
    <row r="547" spans="1:22" ht="18.600000000000001" customHeight="1" x14ac:dyDescent="0.25">
      <c r="A547" s="2" t="e">
        <f>TRIM(C547&amp;B547&amp;#REF!)</f>
        <v>#REF!</v>
      </c>
      <c r="B547" s="8">
        <v>84818011</v>
      </c>
      <c r="C547" s="8" t="s">
        <v>24</v>
      </c>
      <c r="D547" s="21" t="s">
        <v>1604</v>
      </c>
      <c r="E547" s="21"/>
      <c r="F547" s="36" t="s">
        <v>521</v>
      </c>
      <c r="G547" s="36" t="s">
        <v>1605</v>
      </c>
      <c r="H547" s="24" t="s">
        <v>1541</v>
      </c>
      <c r="I547" s="25">
        <v>323.06554918350611</v>
      </c>
      <c r="J547" s="26">
        <v>0</v>
      </c>
      <c r="K547" s="25">
        <v>323.06554918350611</v>
      </c>
      <c r="L547" s="12">
        <v>323.06554918350611</v>
      </c>
      <c r="M547" s="13">
        <v>671.22216857060835</v>
      </c>
      <c r="N547" s="14">
        <v>694.9834333380079</v>
      </c>
      <c r="O547" s="15">
        <v>0</v>
      </c>
      <c r="P547" s="15">
        <v>0</v>
      </c>
      <c r="Q547" s="15">
        <v>0</v>
      </c>
      <c r="R547" s="15">
        <v>0</v>
      </c>
      <c r="S547" s="37">
        <v>323.06554918350611</v>
      </c>
      <c r="T547" s="37">
        <v>323.06554918350611</v>
      </c>
      <c r="U547" s="38">
        <v>323.06554918350611</v>
      </c>
      <c r="V547" s="27" t="str">
        <f>CONCATENATE("  ",VLOOKUP(D547,'[1]Fator Correção (Edu)'!A$1:AE$65536,31,0))</f>
        <v xml:space="preserve">  LUXURY</v>
      </c>
    </row>
    <row r="548" spans="1:22" ht="18.600000000000001" customHeight="1" x14ac:dyDescent="0.25">
      <c r="A548" s="2" t="e">
        <f>TRIM(C548&amp;B548&amp;#REF!)</f>
        <v>#REF!</v>
      </c>
      <c r="B548" s="8">
        <v>84818011</v>
      </c>
      <c r="C548" s="8" t="s">
        <v>24</v>
      </c>
      <c r="D548" s="21" t="s">
        <v>1606</v>
      </c>
      <c r="E548" s="21"/>
      <c r="F548" s="36" t="s">
        <v>1350</v>
      </c>
      <c r="G548" s="36" t="s">
        <v>1607</v>
      </c>
      <c r="H548" s="24" t="s">
        <v>1541</v>
      </c>
      <c r="I548" s="25">
        <v>324.58944328342835</v>
      </c>
      <c r="J548" s="26">
        <v>0</v>
      </c>
      <c r="K548" s="25">
        <v>324.58944328342835</v>
      </c>
      <c r="L548" s="12">
        <v>324.58944328342835</v>
      </c>
      <c r="M548" s="13">
        <v>674.38831087518668</v>
      </c>
      <c r="N548" s="14">
        <v>698.26165708016833</v>
      </c>
      <c r="O548" s="15">
        <v>0</v>
      </c>
      <c r="P548" s="15">
        <v>0</v>
      </c>
      <c r="Q548" s="15">
        <v>0</v>
      </c>
      <c r="R548" s="15">
        <v>0</v>
      </c>
      <c r="S548" s="37">
        <v>324.58944328342835</v>
      </c>
      <c r="T548" s="37">
        <v>324.58944328342835</v>
      </c>
      <c r="U548" s="38">
        <v>324.58944328342835</v>
      </c>
      <c r="V548" s="27" t="str">
        <f>CONCATENATE("  ",VLOOKUP(D548,'[1]Fator Correção (Edu)'!A$1:AE$65536,31,0))</f>
        <v xml:space="preserve">  EXCLUSIVE</v>
      </c>
    </row>
    <row r="549" spans="1:22" ht="18.600000000000001" customHeight="1" x14ac:dyDescent="0.25">
      <c r="A549" s="2" t="e">
        <f>TRIM(C549&amp;B549&amp;#REF!)</f>
        <v>#REF!</v>
      </c>
      <c r="B549" s="8">
        <v>84818011</v>
      </c>
      <c r="C549" s="8" t="s">
        <v>24</v>
      </c>
      <c r="D549" s="21" t="s">
        <v>1608</v>
      </c>
      <c r="E549" s="21"/>
      <c r="F549" s="36" t="s">
        <v>591</v>
      </c>
      <c r="G549" s="36" t="s">
        <v>1609</v>
      </c>
      <c r="H549" s="24" t="s">
        <v>1541</v>
      </c>
      <c r="I549" s="25">
        <v>310.48057292077561</v>
      </c>
      <c r="J549" s="26">
        <v>0</v>
      </c>
      <c r="K549" s="25">
        <v>310.48057292077561</v>
      </c>
      <c r="L549" s="12">
        <v>310.48057292077561</v>
      </c>
      <c r="M549" s="13">
        <v>645.074796683297</v>
      </c>
      <c r="N549" s="14">
        <v>667.91044448588582</v>
      </c>
      <c r="O549" s="15">
        <v>0</v>
      </c>
      <c r="P549" s="15">
        <v>0</v>
      </c>
      <c r="Q549" s="15">
        <v>0</v>
      </c>
      <c r="R549" s="15">
        <v>0</v>
      </c>
      <c r="S549" s="37">
        <v>310.48057292077561</v>
      </c>
      <c r="T549" s="37">
        <v>310.48057292077561</v>
      </c>
      <c r="U549" s="38">
        <v>310.48057292077561</v>
      </c>
      <c r="V549" s="27" t="str">
        <f>CONCATENATE("  ",VLOOKUP(D549,'[1]Fator Correção (Edu)'!A$1:AE$65536,31,0))</f>
        <v xml:space="preserve">  LUXURY</v>
      </c>
    </row>
    <row r="550" spans="1:22" ht="18.600000000000001" customHeight="1" x14ac:dyDescent="0.25">
      <c r="A550" s="2" t="e">
        <f>TRIM(C550&amp;B550&amp;#REF!)</f>
        <v>#REF!</v>
      </c>
      <c r="B550" s="8">
        <v>84818011</v>
      </c>
      <c r="C550" s="8" t="s">
        <v>24</v>
      </c>
      <c r="D550" s="21" t="s">
        <v>1610</v>
      </c>
      <c r="E550" s="21"/>
      <c r="F550" s="36" t="s">
        <v>36</v>
      </c>
      <c r="G550" s="23" t="s">
        <v>1611</v>
      </c>
      <c r="H550" s="24" t="s">
        <v>1541</v>
      </c>
      <c r="I550" s="25">
        <v>381.50910999660113</v>
      </c>
      <c r="J550" s="26">
        <v>0</v>
      </c>
      <c r="K550" s="25">
        <v>381.50910999660113</v>
      </c>
      <c r="L550" s="12">
        <v>381.50910999660113</v>
      </c>
      <c r="M550" s="13">
        <v>792.73193963786878</v>
      </c>
      <c r="N550" s="14">
        <v>820.79465030104939</v>
      </c>
      <c r="O550" s="15">
        <v>0</v>
      </c>
      <c r="P550" s="15">
        <v>0</v>
      </c>
      <c r="Q550" s="15">
        <v>0</v>
      </c>
      <c r="R550" s="15">
        <v>0</v>
      </c>
      <c r="S550" s="37">
        <v>381.50910999660113</v>
      </c>
      <c r="T550" s="37">
        <v>381.50910999660113</v>
      </c>
      <c r="U550" s="38">
        <v>381.50910999660113</v>
      </c>
      <c r="V550" s="27" t="str">
        <f>CONCATENATE("  ",VLOOKUP(D550,'[1]Fator Correção (Edu)'!A$1:AE$65536,31,0))</f>
        <v xml:space="preserve">  LUXURY</v>
      </c>
    </row>
    <row r="551" spans="1:22" ht="18.600000000000001" customHeight="1" x14ac:dyDescent="0.25">
      <c r="A551" s="2" t="e">
        <f>TRIM(C551&amp;B551&amp;#REF!)</f>
        <v>#REF!</v>
      </c>
      <c r="B551" s="8">
        <v>84818011</v>
      </c>
      <c r="C551" s="8" t="s">
        <v>24</v>
      </c>
      <c r="D551" s="21" t="s">
        <v>1612</v>
      </c>
      <c r="E551" s="21"/>
      <c r="F551" s="36" t="s">
        <v>141</v>
      </c>
      <c r="G551" s="36" t="s">
        <v>1613</v>
      </c>
      <c r="H551" s="24" t="s">
        <v>1541</v>
      </c>
      <c r="I551" s="25">
        <v>247.70916692740084</v>
      </c>
      <c r="J551" s="26">
        <v>0</v>
      </c>
      <c r="K551" s="25">
        <v>247.70916692740084</v>
      </c>
      <c r="L551" s="12">
        <v>247.70916692740084</v>
      </c>
      <c r="M551" s="13">
        <v>514.65680763561124</v>
      </c>
      <c r="N551" s="14">
        <v>532.87565862591191</v>
      </c>
      <c r="O551" s="15">
        <v>0</v>
      </c>
      <c r="P551" s="15">
        <v>0</v>
      </c>
      <c r="Q551" s="15">
        <v>0</v>
      </c>
      <c r="R551" s="15">
        <v>0</v>
      </c>
      <c r="S551" s="37">
        <v>247.70916692740084</v>
      </c>
      <c r="T551" s="37">
        <v>247.70916692740084</v>
      </c>
      <c r="U551" s="38">
        <v>247.70916692740084</v>
      </c>
      <c r="V551" s="27" t="str">
        <f>CONCATENATE("  ",VLOOKUP(D551,'[1]Fator Correção (Edu)'!A$1:AE$65536,31,0))</f>
        <v xml:space="preserve">  LUXURY</v>
      </c>
    </row>
    <row r="552" spans="1:22" ht="18.600000000000001" customHeight="1" x14ac:dyDescent="0.25">
      <c r="A552" s="2" t="e">
        <f>TRIM(C552&amp;B552&amp;#REF!)</f>
        <v>#REF!</v>
      </c>
      <c r="B552" s="8">
        <v>84818011</v>
      </c>
      <c r="C552" s="8" t="s">
        <v>24</v>
      </c>
      <c r="D552" s="21" t="s">
        <v>1614</v>
      </c>
      <c r="E552" s="21"/>
      <c r="F552" s="36" t="s">
        <v>521</v>
      </c>
      <c r="G552" s="36" t="s">
        <v>1615</v>
      </c>
      <c r="H552" s="24" t="s">
        <v>1541</v>
      </c>
      <c r="I552" s="25">
        <v>323.06554918350611</v>
      </c>
      <c r="J552" s="26">
        <v>0</v>
      </c>
      <c r="K552" s="25">
        <v>323.06554918350611</v>
      </c>
      <c r="L552" s="12">
        <v>323.06554918350611</v>
      </c>
      <c r="M552" s="13">
        <v>671.22216857060835</v>
      </c>
      <c r="N552" s="14">
        <v>694.9834333380079</v>
      </c>
      <c r="O552" s="15">
        <v>0</v>
      </c>
      <c r="P552" s="15">
        <v>0</v>
      </c>
      <c r="Q552" s="15">
        <v>0</v>
      </c>
      <c r="R552" s="15">
        <v>0</v>
      </c>
      <c r="S552" s="37">
        <v>323.06554918350611</v>
      </c>
      <c r="T552" s="37">
        <v>323.06554918350611</v>
      </c>
      <c r="U552" s="38">
        <v>323.06554918350611</v>
      </c>
      <c r="V552" s="27" t="str">
        <f>CONCATENATE("  ",VLOOKUP(D552,'[1]Fator Correção (Edu)'!A$1:AE$65536,31,0))</f>
        <v xml:space="preserve">  LUXURY</v>
      </c>
    </row>
    <row r="553" spans="1:22" ht="18.600000000000001" customHeight="1" x14ac:dyDescent="0.25">
      <c r="A553" s="2" t="e">
        <f>TRIM(C553&amp;B553&amp;#REF!)</f>
        <v>#REF!</v>
      </c>
      <c r="B553" s="8">
        <v>84818011</v>
      </c>
      <c r="C553" s="8" t="s">
        <v>24</v>
      </c>
      <c r="D553" s="21" t="s">
        <v>1616</v>
      </c>
      <c r="E553" s="21"/>
      <c r="F553" s="36" t="s">
        <v>1350</v>
      </c>
      <c r="G553" s="36" t="s">
        <v>1617</v>
      </c>
      <c r="H553" s="24" t="s">
        <v>1541</v>
      </c>
      <c r="I553" s="25">
        <v>324.58944328342835</v>
      </c>
      <c r="J553" s="26">
        <v>0</v>
      </c>
      <c r="K553" s="25">
        <v>324.58944328342835</v>
      </c>
      <c r="L553" s="12">
        <v>324.58944328342835</v>
      </c>
      <c r="M553" s="13">
        <v>674.38831087518668</v>
      </c>
      <c r="N553" s="14">
        <v>698.26165708016833</v>
      </c>
      <c r="O553" s="15">
        <v>0</v>
      </c>
      <c r="P553" s="15">
        <v>0</v>
      </c>
      <c r="Q553" s="15">
        <v>0</v>
      </c>
      <c r="R553" s="15">
        <v>0</v>
      </c>
      <c r="S553" s="37">
        <v>324.58944328342835</v>
      </c>
      <c r="T553" s="37">
        <v>324.58944328342835</v>
      </c>
      <c r="U553" s="38">
        <v>324.58944328342835</v>
      </c>
      <c r="V553" s="27" t="str">
        <f>CONCATENATE("  ",VLOOKUP(D553,'[1]Fator Correção (Edu)'!A$1:AE$65536,31,0))</f>
        <v xml:space="preserve">  EXCLUSIVE</v>
      </c>
    </row>
    <row r="554" spans="1:22" ht="18.600000000000001" customHeight="1" x14ac:dyDescent="0.25">
      <c r="A554" s="2" t="e">
        <f>TRIM(C554&amp;B554&amp;#REF!)</f>
        <v>#REF!</v>
      </c>
      <c r="B554" s="8">
        <v>84818011</v>
      </c>
      <c r="C554" s="8" t="s">
        <v>24</v>
      </c>
      <c r="D554" s="21" t="s">
        <v>1618</v>
      </c>
      <c r="E554" s="21"/>
      <c r="F554" s="36" t="s">
        <v>591</v>
      </c>
      <c r="G554" s="36" t="s">
        <v>1619</v>
      </c>
      <c r="H554" s="24" t="s">
        <v>1541</v>
      </c>
      <c r="I554" s="25">
        <v>130.53493965148135</v>
      </c>
      <c r="J554" s="26">
        <v>0</v>
      </c>
      <c r="K554" s="25">
        <v>130.53493965148135</v>
      </c>
      <c r="L554" s="12">
        <v>130.53493965148135</v>
      </c>
      <c r="M554" s="13">
        <v>239.91046261045204</v>
      </c>
      <c r="N554" s="14">
        <v>248.40329298686208</v>
      </c>
      <c r="O554" s="15">
        <v>0</v>
      </c>
      <c r="P554" s="15">
        <v>0</v>
      </c>
      <c r="Q554" s="15">
        <v>0</v>
      </c>
      <c r="R554" s="15">
        <v>0</v>
      </c>
      <c r="S554" s="37">
        <v>130.53493965148135</v>
      </c>
      <c r="T554" s="37">
        <v>130.53493965148135</v>
      </c>
      <c r="U554" s="38">
        <v>130.53493965148135</v>
      </c>
      <c r="V554" s="27" t="str">
        <f>CONCATENATE("  ",VLOOKUP(D554,'[1]Fator Correção (Edu)'!A$1:AE$65536,31,0))</f>
        <v xml:space="preserve">  LUXURY</v>
      </c>
    </row>
    <row r="555" spans="1:22" ht="18.600000000000001" customHeight="1" x14ac:dyDescent="0.25">
      <c r="A555" s="2" t="e">
        <f>TRIM(C555&amp;B555&amp;#REF!)</f>
        <v>#REF!</v>
      </c>
      <c r="B555" s="8">
        <v>84818011</v>
      </c>
      <c r="C555" s="8" t="s">
        <v>24</v>
      </c>
      <c r="D555" s="21" t="s">
        <v>1620</v>
      </c>
      <c r="E555" s="21"/>
      <c r="F555" s="36" t="s">
        <v>36</v>
      </c>
      <c r="G555" s="36" t="s">
        <v>1621</v>
      </c>
      <c r="H555" s="24" t="s">
        <v>1541</v>
      </c>
      <c r="I555" s="25">
        <v>126.48734462352843</v>
      </c>
      <c r="J555" s="26">
        <v>0</v>
      </c>
      <c r="K555" s="25">
        <v>126.48734462352843</v>
      </c>
      <c r="L555" s="12">
        <v>126.48734462352843</v>
      </c>
      <c r="M555" s="13">
        <v>232.47137849850006</v>
      </c>
      <c r="N555" s="14">
        <v>240.70086529734698</v>
      </c>
      <c r="O555" s="15">
        <v>0</v>
      </c>
      <c r="P555" s="15">
        <v>0</v>
      </c>
      <c r="Q555" s="15">
        <v>0</v>
      </c>
      <c r="R555" s="15">
        <v>0</v>
      </c>
      <c r="S555" s="37">
        <v>126.48734462352843</v>
      </c>
      <c r="T555" s="37">
        <v>126.48734462352843</v>
      </c>
      <c r="U555" s="38">
        <v>126.48734462352843</v>
      </c>
      <c r="V555" s="27" t="str">
        <f>CONCATENATE("  ",VLOOKUP(D555,'[1]Fator Correção (Edu)'!A$1:AE$65536,31,0))</f>
        <v xml:space="preserve">  STANDARD</v>
      </c>
    </row>
    <row r="556" spans="1:22" ht="18.600000000000001" customHeight="1" x14ac:dyDescent="0.25">
      <c r="A556" s="2" t="e">
        <f>TRIM(C556&amp;B556&amp;#REF!)</f>
        <v>#REF!</v>
      </c>
      <c r="B556" s="8">
        <v>84818011</v>
      </c>
      <c r="C556" s="8" t="s">
        <v>24</v>
      </c>
      <c r="D556" s="21" t="s">
        <v>1622</v>
      </c>
      <c r="E556" s="21"/>
      <c r="F556" s="36" t="s">
        <v>141</v>
      </c>
      <c r="G556" s="36" t="s">
        <v>1623</v>
      </c>
      <c r="H556" s="24" t="s">
        <v>1541</v>
      </c>
      <c r="I556" s="25">
        <v>101.18987569882275</v>
      </c>
      <c r="J556" s="26">
        <v>0</v>
      </c>
      <c r="K556" s="25">
        <v>101.18987569882275</v>
      </c>
      <c r="L556" s="12">
        <v>101.18987569882275</v>
      </c>
      <c r="M556" s="13">
        <v>185.97710279880005</v>
      </c>
      <c r="N556" s="14">
        <v>192.56069223787759</v>
      </c>
      <c r="O556" s="15">
        <v>0</v>
      </c>
      <c r="P556" s="15">
        <v>0</v>
      </c>
      <c r="Q556" s="15">
        <v>0</v>
      </c>
      <c r="R556" s="15">
        <v>0</v>
      </c>
      <c r="S556" s="37">
        <v>101.18987569882275</v>
      </c>
      <c r="T556" s="37">
        <v>101.18987569882275</v>
      </c>
      <c r="U556" s="38">
        <v>101.18987569882275</v>
      </c>
      <c r="V556" s="27" t="str">
        <f>CONCATENATE("  ",VLOOKUP(D556,'[1]Fator Correção (Edu)'!A$1:AE$65536,31,0))</f>
        <v xml:space="preserve">  STANDARD</v>
      </c>
    </row>
    <row r="557" spans="1:22" ht="18.600000000000001" customHeight="1" x14ac:dyDescent="0.25">
      <c r="A557" s="2" t="e">
        <f>TRIM(C557&amp;B557&amp;#REF!)</f>
        <v>#REF!</v>
      </c>
      <c r="B557" s="8">
        <v>84818011</v>
      </c>
      <c r="C557" s="8" t="s">
        <v>24</v>
      </c>
      <c r="D557" s="21" t="s">
        <v>1624</v>
      </c>
      <c r="E557" s="21"/>
      <c r="F557" s="36" t="s">
        <v>521</v>
      </c>
      <c r="G557" s="36" t="s">
        <v>1625</v>
      </c>
      <c r="H557" s="24" t="s">
        <v>1541</v>
      </c>
      <c r="I557" s="25">
        <v>131.54683840846957</v>
      </c>
      <c r="J557" s="26">
        <v>0</v>
      </c>
      <c r="K557" s="25">
        <v>131.54683840846957</v>
      </c>
      <c r="L557" s="12">
        <v>131.54683840846957</v>
      </c>
      <c r="M557" s="13">
        <v>241.77023363844009</v>
      </c>
      <c r="N557" s="14">
        <v>250.3288999092409</v>
      </c>
      <c r="O557" s="15">
        <v>0</v>
      </c>
      <c r="P557" s="15">
        <v>0</v>
      </c>
      <c r="Q557" s="15">
        <v>0</v>
      </c>
      <c r="R557" s="15">
        <v>0</v>
      </c>
      <c r="S557" s="37">
        <v>131.54683840846957</v>
      </c>
      <c r="T557" s="37">
        <v>131.54683840846957</v>
      </c>
      <c r="U557" s="38">
        <v>131.54683840846957</v>
      </c>
      <c r="V557" s="27" t="str">
        <f>CONCATENATE("  ",VLOOKUP(D557,'[1]Fator Correção (Edu)'!A$1:AE$65536,31,0))</f>
        <v xml:space="preserve">  STANDARD</v>
      </c>
    </row>
    <row r="558" spans="1:22" ht="18.600000000000001" customHeight="1" x14ac:dyDescent="0.25">
      <c r="A558" s="2" t="e">
        <f>TRIM(C558&amp;B558&amp;#REF!)</f>
        <v>#REF!</v>
      </c>
      <c r="B558" s="8">
        <v>84818011</v>
      </c>
      <c r="C558" s="8" t="s">
        <v>24</v>
      </c>
      <c r="D558" s="21" t="s">
        <v>1626</v>
      </c>
      <c r="E558" s="21"/>
      <c r="F558" s="36" t="s">
        <v>1350</v>
      </c>
      <c r="G558" s="36" t="s">
        <v>1627</v>
      </c>
      <c r="H558" s="24" t="s">
        <v>1541</v>
      </c>
      <c r="I558" s="25">
        <v>142.07989304046848</v>
      </c>
      <c r="J558" s="26">
        <v>0</v>
      </c>
      <c r="K558" s="25">
        <v>142.07989304046848</v>
      </c>
      <c r="L558" s="12">
        <v>142.07989304046848</v>
      </c>
      <c r="M558" s="13">
        <v>261.1289587139708</v>
      </c>
      <c r="N558" s="14">
        <v>270.37292385244541</v>
      </c>
      <c r="O558" s="15">
        <v>0</v>
      </c>
      <c r="P558" s="15">
        <v>0</v>
      </c>
      <c r="Q558" s="15">
        <v>0</v>
      </c>
      <c r="R558" s="15">
        <v>0</v>
      </c>
      <c r="S558" s="37">
        <v>142.07989304046848</v>
      </c>
      <c r="T558" s="37">
        <v>142.07989304046848</v>
      </c>
      <c r="U558" s="38">
        <v>142.07989304046848</v>
      </c>
      <c r="V558" s="27" t="str">
        <f>CONCATENATE("  ",VLOOKUP(D558,'[1]Fator Correção (Edu)'!A$1:AE$65536,31,0))</f>
        <v xml:space="preserve">  EXCLUSIVE</v>
      </c>
    </row>
    <row r="559" spans="1:22" ht="24.75" customHeight="1" x14ac:dyDescent="0.25">
      <c r="A559" s="2" t="e">
        <f>TRIM(C559&amp;B559&amp;#REF!)</f>
        <v>#REF!</v>
      </c>
      <c r="B559" s="8">
        <v>39249000</v>
      </c>
      <c r="C559" s="8" t="s">
        <v>24</v>
      </c>
      <c r="D559" s="21" t="s">
        <v>1628</v>
      </c>
      <c r="E559" s="21"/>
      <c r="F559" s="36" t="s">
        <v>36</v>
      </c>
      <c r="G559" s="36" t="s">
        <v>1811</v>
      </c>
      <c r="H559" s="24" t="s">
        <v>1401</v>
      </c>
      <c r="I559" s="25">
        <v>200.23369069409847</v>
      </c>
      <c r="J559" s="26">
        <v>0</v>
      </c>
      <c r="K559" s="25">
        <v>200.23369069409847</v>
      </c>
      <c r="L559" s="12">
        <v>213.24888058921488</v>
      </c>
      <c r="M559" s="13">
        <v>516.2352929346597</v>
      </c>
      <c r="N559" s="14">
        <v>534.51002230454674</v>
      </c>
      <c r="O559" s="15">
        <v>0</v>
      </c>
      <c r="P559" s="15">
        <v>6.5000000000000002E-2</v>
      </c>
      <c r="Q559" s="15">
        <v>0</v>
      </c>
      <c r="R559" s="15">
        <v>0</v>
      </c>
      <c r="S559" s="37">
        <v>213.24888058921488</v>
      </c>
      <c r="T559" s="37">
        <v>213.24888058921488</v>
      </c>
      <c r="U559" s="38">
        <v>213.24888058921488</v>
      </c>
      <c r="V559" s="27" t="str">
        <f>CONCATENATE("  ",VLOOKUP(D559,'[1]Fator Correção (Edu)'!A$1:AE$65536,31,0))</f>
        <v xml:space="preserve">  EXCLUSIVE</v>
      </c>
    </row>
    <row r="560" spans="1:22" ht="24.75" customHeight="1" x14ac:dyDescent="0.25">
      <c r="A560" s="2" t="e">
        <f>TRIM(C560&amp;B560&amp;#REF!)</f>
        <v>#REF!</v>
      </c>
      <c r="B560" s="8">
        <v>39249000</v>
      </c>
      <c r="C560" s="8" t="s">
        <v>24</v>
      </c>
      <c r="D560" s="21" t="s">
        <v>1629</v>
      </c>
      <c r="E560" s="21"/>
      <c r="F560" s="36" t="s">
        <v>591</v>
      </c>
      <c r="G560" s="36" t="s">
        <v>1812</v>
      </c>
      <c r="H560" s="24" t="s">
        <v>1401</v>
      </c>
      <c r="I560" s="25">
        <v>192.22434306633451</v>
      </c>
      <c r="J560" s="26">
        <v>0</v>
      </c>
      <c r="K560" s="25">
        <v>192.22434306633451</v>
      </c>
      <c r="L560" s="12">
        <v>204.71892536564627</v>
      </c>
      <c r="M560" s="13">
        <v>495.58588121727331</v>
      </c>
      <c r="N560" s="14">
        <v>513.12962141236483</v>
      </c>
      <c r="O560" s="15">
        <v>0</v>
      </c>
      <c r="P560" s="15">
        <v>6.5000000000000002E-2</v>
      </c>
      <c r="Q560" s="15">
        <v>0</v>
      </c>
      <c r="R560" s="15">
        <v>0</v>
      </c>
      <c r="S560" s="37">
        <v>204.71892536564627</v>
      </c>
      <c r="T560" s="37">
        <v>204.71892536564627</v>
      </c>
      <c r="U560" s="38">
        <v>204.71892536564627</v>
      </c>
      <c r="V560" s="27" t="str">
        <f>CONCATENATE("  ",VLOOKUP(D560,'[1]Fator Correção (Edu)'!A$1:AE$65536,31,0))</f>
        <v xml:space="preserve">  EXCLUSIVE</v>
      </c>
    </row>
    <row r="561" spans="1:22" ht="24.75" customHeight="1" x14ac:dyDescent="0.25">
      <c r="A561" s="2" t="e">
        <f>TRIM(C561&amp;B561&amp;#REF!)</f>
        <v>#REF!</v>
      </c>
      <c r="B561" s="8">
        <v>39249000</v>
      </c>
      <c r="C561" s="8" t="s">
        <v>24</v>
      </c>
      <c r="D561" s="21" t="s">
        <v>1630</v>
      </c>
      <c r="E561" s="21"/>
      <c r="F561" s="36" t="s">
        <v>141</v>
      </c>
      <c r="G561" s="36" t="s">
        <v>1813</v>
      </c>
      <c r="H561" s="24" t="s">
        <v>1401</v>
      </c>
      <c r="I561" s="25">
        <v>160.18695255527876</v>
      </c>
      <c r="J561" s="26">
        <v>0</v>
      </c>
      <c r="K561" s="25">
        <v>160.18695255527876</v>
      </c>
      <c r="L561" s="12">
        <v>170.59910447137187</v>
      </c>
      <c r="M561" s="13">
        <v>412.98823434772777</v>
      </c>
      <c r="N561" s="14">
        <v>427.60801784363736</v>
      </c>
      <c r="O561" s="15">
        <v>0</v>
      </c>
      <c r="P561" s="15">
        <v>6.5000000000000002E-2</v>
      </c>
      <c r="Q561" s="15">
        <v>0</v>
      </c>
      <c r="R561" s="15">
        <v>0</v>
      </c>
      <c r="S561" s="37">
        <v>170.59910447137187</v>
      </c>
      <c r="T561" s="37">
        <v>170.59910447137187</v>
      </c>
      <c r="U561" s="38">
        <v>170.59910447137187</v>
      </c>
      <c r="V561" s="27" t="str">
        <f>CONCATENATE("  ",VLOOKUP(D561,'[1]Fator Correção (Edu)'!A$1:AE$65536,31,0))</f>
        <v xml:space="preserve">  EXCLUSIVE</v>
      </c>
    </row>
    <row r="562" spans="1:22" ht="59.45" customHeight="1" x14ac:dyDescent="0.25">
      <c r="A562" s="2" t="e">
        <f>TRIM(C562&amp;B562&amp;#REF!)</f>
        <v>#REF!</v>
      </c>
      <c r="B562" s="8">
        <v>39249000</v>
      </c>
      <c r="C562" s="8" t="s">
        <v>24</v>
      </c>
      <c r="D562" s="21" t="s">
        <v>1631</v>
      </c>
      <c r="E562" s="21"/>
      <c r="F562" s="36" t="s">
        <v>141</v>
      </c>
      <c r="G562" s="36" t="s">
        <v>1632</v>
      </c>
      <c r="H562" s="24" t="s">
        <v>1401</v>
      </c>
      <c r="I562" s="25">
        <v>109.67014423152489</v>
      </c>
      <c r="J562" s="26">
        <v>0</v>
      </c>
      <c r="K562" s="25">
        <v>109.67014423152489</v>
      </c>
      <c r="L562" s="12">
        <v>116.79870360657401</v>
      </c>
      <c r="M562" s="13">
        <v>282.35155662985431</v>
      </c>
      <c r="N562" s="14">
        <v>292.34680173455121</v>
      </c>
      <c r="O562" s="15">
        <v>0</v>
      </c>
      <c r="P562" s="15">
        <v>6.5000000000000002E-2</v>
      </c>
      <c r="Q562" s="15">
        <v>0</v>
      </c>
      <c r="R562" s="15">
        <v>0</v>
      </c>
      <c r="S562" s="37">
        <v>116.79870360657401</v>
      </c>
      <c r="T562" s="37">
        <v>116.79870360657401</v>
      </c>
      <c r="U562" s="38">
        <v>116.79870360657401</v>
      </c>
      <c r="V562" s="27" t="str">
        <f>CONCATENATE("  ",VLOOKUP(D562,'[1]Fator Correção (Edu)'!A$1:AE$65536,31,0))</f>
        <v xml:space="preserve">  LUXURY</v>
      </c>
    </row>
    <row r="563" spans="1:22" ht="24.75" customHeight="1" x14ac:dyDescent="0.25">
      <c r="A563" s="2" t="e">
        <f>TRIM(C563&amp;B563&amp;#REF!)</f>
        <v>#REF!</v>
      </c>
      <c r="B563" s="8">
        <v>39249000</v>
      </c>
      <c r="C563" s="8" t="s">
        <v>24</v>
      </c>
      <c r="D563" s="21" t="s">
        <v>1633</v>
      </c>
      <c r="E563" s="21"/>
      <c r="F563" s="36" t="s">
        <v>141</v>
      </c>
      <c r="G563" s="36" t="s">
        <v>1634</v>
      </c>
      <c r="H563" s="24" t="s">
        <v>1401</v>
      </c>
      <c r="I563" s="25">
        <v>74.922998408709816</v>
      </c>
      <c r="J563" s="26">
        <v>0</v>
      </c>
      <c r="K563" s="25">
        <v>74.922998408709816</v>
      </c>
      <c r="L563" s="12">
        <v>79.792993305275957</v>
      </c>
      <c r="M563" s="13">
        <v>149.48224625810698</v>
      </c>
      <c r="N563" s="14">
        <v>154.77391777564398</v>
      </c>
      <c r="O563" s="15">
        <v>0</v>
      </c>
      <c r="P563" s="15">
        <v>6.5000000000000002E-2</v>
      </c>
      <c r="Q563" s="15">
        <v>0</v>
      </c>
      <c r="R563" s="15">
        <v>0</v>
      </c>
      <c r="S563" s="37">
        <v>79.792993305275957</v>
      </c>
      <c r="T563" s="37">
        <v>79.792993305275957</v>
      </c>
      <c r="U563" s="38">
        <v>79.792993305275957</v>
      </c>
      <c r="V563" s="27" t="str">
        <f>CONCATENATE("  ",VLOOKUP(D563,'[1]Fator Correção (Edu)'!A$1:AE$65536,31,0))</f>
        <v xml:space="preserve">  STANDARD</v>
      </c>
    </row>
    <row r="564" spans="1:22" ht="24.75" customHeight="1" x14ac:dyDescent="0.25">
      <c r="A564" s="2" t="e">
        <f>TRIM(C564&amp;B564&amp;#REF!)</f>
        <v>#REF!</v>
      </c>
      <c r="B564" s="8">
        <v>39249000</v>
      </c>
      <c r="C564" s="8" t="s">
        <v>24</v>
      </c>
      <c r="D564" s="21" t="s">
        <v>1635</v>
      </c>
      <c r="E564" s="21"/>
      <c r="F564" s="36" t="s">
        <v>36</v>
      </c>
      <c r="G564" s="36" t="s">
        <v>1636</v>
      </c>
      <c r="H564" s="24" t="s">
        <v>1401</v>
      </c>
      <c r="I564" s="25">
        <v>93.653748010887284</v>
      </c>
      <c r="J564" s="26">
        <v>0</v>
      </c>
      <c r="K564" s="25">
        <v>93.653748010887284</v>
      </c>
      <c r="L564" s="12">
        <v>99.74124163159496</v>
      </c>
      <c r="M564" s="13">
        <v>186.85280782263374</v>
      </c>
      <c r="N564" s="14">
        <v>193.46739721955498</v>
      </c>
      <c r="O564" s="15">
        <v>0</v>
      </c>
      <c r="P564" s="15">
        <v>6.5000000000000002E-2</v>
      </c>
      <c r="Q564" s="15">
        <v>0</v>
      </c>
      <c r="R564" s="15">
        <v>0</v>
      </c>
      <c r="S564" s="37">
        <v>99.74124163159496</v>
      </c>
      <c r="T564" s="37">
        <v>99.74124163159496</v>
      </c>
      <c r="U564" s="38">
        <v>99.74124163159496</v>
      </c>
      <c r="V564" s="27" t="str">
        <f>CONCATENATE("  ",VLOOKUP(D564,'[1]Fator Correção (Edu)'!A$1:AE$65536,31,0))</f>
        <v xml:space="preserve">  STANDARD</v>
      </c>
    </row>
    <row r="565" spans="1:22" ht="24.75" customHeight="1" x14ac:dyDescent="0.25">
      <c r="A565" s="2" t="e">
        <f>TRIM(C565&amp;B565&amp;#REF!)</f>
        <v>#REF!</v>
      </c>
      <c r="B565" s="8">
        <v>39249000</v>
      </c>
      <c r="C565" s="8" t="s">
        <v>24</v>
      </c>
      <c r="D565" s="21" t="s">
        <v>1637</v>
      </c>
      <c r="E565" s="21"/>
      <c r="F565" s="36" t="s">
        <v>591</v>
      </c>
      <c r="G565" s="36" t="s">
        <v>1638</v>
      </c>
      <c r="H565" s="24" t="s">
        <v>1401</v>
      </c>
      <c r="I565" s="25">
        <v>96.650667947235675</v>
      </c>
      <c r="J565" s="26">
        <v>0</v>
      </c>
      <c r="K565" s="25">
        <v>96.650667947235675</v>
      </c>
      <c r="L565" s="12">
        <v>102.93296136380599</v>
      </c>
      <c r="M565" s="13">
        <v>192.83209767295799</v>
      </c>
      <c r="N565" s="14">
        <v>199.65835393058072</v>
      </c>
      <c r="O565" s="15">
        <v>0</v>
      </c>
      <c r="P565" s="15">
        <v>6.5000000000000002E-2</v>
      </c>
      <c r="Q565" s="15">
        <v>0</v>
      </c>
      <c r="R565" s="15">
        <v>0</v>
      </c>
      <c r="S565" s="37">
        <v>102.93296136380599</v>
      </c>
      <c r="T565" s="37">
        <v>102.93296136380599</v>
      </c>
      <c r="U565" s="38">
        <v>102.93296136380599</v>
      </c>
      <c r="V565" s="27" t="str">
        <f>CONCATENATE("  ",VLOOKUP(D565,'[1]Fator Correção (Edu)'!A$1:AE$65536,31,0))</f>
        <v xml:space="preserve">  LUXURY</v>
      </c>
    </row>
    <row r="566" spans="1:22" ht="24.75" customHeight="1" x14ac:dyDescent="0.25">
      <c r="A566" s="2" t="e">
        <f>TRIM(C566&amp;B566&amp;#REF!)</f>
        <v>#REF!</v>
      </c>
      <c r="B566" s="8">
        <v>39249000</v>
      </c>
      <c r="C566" s="8" t="s">
        <v>24</v>
      </c>
      <c r="D566" s="21" t="s">
        <v>1639</v>
      </c>
      <c r="E566" s="21"/>
      <c r="F566" s="36" t="s">
        <v>521</v>
      </c>
      <c r="G566" s="36" t="s">
        <v>1640</v>
      </c>
      <c r="H566" s="24" t="s">
        <v>1401</v>
      </c>
      <c r="I566" s="25">
        <v>97.399897931322784</v>
      </c>
      <c r="J566" s="26">
        <v>0</v>
      </c>
      <c r="K566" s="25">
        <v>97.399897931322784</v>
      </c>
      <c r="L566" s="12">
        <v>103.73089129685877</v>
      </c>
      <c r="M566" s="13">
        <v>194.3269201355391</v>
      </c>
      <c r="N566" s="14">
        <v>201.2060931083372</v>
      </c>
      <c r="O566" s="15">
        <v>0</v>
      </c>
      <c r="P566" s="15">
        <v>6.5000000000000002E-2</v>
      </c>
      <c r="Q566" s="15">
        <v>0</v>
      </c>
      <c r="R566" s="15">
        <v>0</v>
      </c>
      <c r="S566" s="37">
        <v>103.73089129685877</v>
      </c>
      <c r="T566" s="37">
        <v>103.73089129685877</v>
      </c>
      <c r="U566" s="38">
        <v>103.73089129685877</v>
      </c>
      <c r="V566" s="27" t="str">
        <f>CONCATENATE("  ",VLOOKUP(D566,'[1]Fator Correção (Edu)'!A$1:AE$65536,31,0))</f>
        <v xml:space="preserve">  STANDARD</v>
      </c>
    </row>
    <row r="567" spans="1:22" ht="74.45" customHeight="1" x14ac:dyDescent="0.25">
      <c r="A567" s="2" t="e">
        <f>TRIM(C567&amp;B567&amp;#REF!)</f>
        <v>#REF!</v>
      </c>
      <c r="B567" s="8">
        <v>84818019</v>
      </c>
      <c r="C567" s="8" t="s">
        <v>24</v>
      </c>
      <c r="D567" s="21" t="s">
        <v>1641</v>
      </c>
      <c r="E567" s="21"/>
      <c r="F567" s="36" t="s">
        <v>141</v>
      </c>
      <c r="G567" s="36" t="s">
        <v>1642</v>
      </c>
      <c r="H567" s="24" t="s">
        <v>1541</v>
      </c>
      <c r="I567" s="25">
        <v>257.99804596461047</v>
      </c>
      <c r="J567" s="26">
        <v>0</v>
      </c>
      <c r="K567" s="25">
        <v>257.99804596461047</v>
      </c>
      <c r="L567" s="12">
        <v>257.99804596461047</v>
      </c>
      <c r="M567" s="13">
        <v>610.46464112519561</v>
      </c>
      <c r="N567" s="14">
        <v>632.07508942102766</v>
      </c>
      <c r="O567" s="15">
        <v>0</v>
      </c>
      <c r="P567" s="15">
        <v>0</v>
      </c>
      <c r="Q567" s="15">
        <v>0</v>
      </c>
      <c r="R567" s="15">
        <v>0</v>
      </c>
      <c r="S567" s="37">
        <v>257.99804596461047</v>
      </c>
      <c r="T567" s="37">
        <v>257.99804596461047</v>
      </c>
      <c r="U567" s="38">
        <v>257.99804596461047</v>
      </c>
      <c r="V567" s="27" t="str">
        <f>CONCATENATE("  ",VLOOKUP(D567,'[1]Fator Correção (Edu)'!A$1:AE$65536,31,0))</f>
        <v xml:space="preserve">  EXCLUSIVE</v>
      </c>
    </row>
    <row r="568" spans="1:22" ht="26.25" customHeight="1" x14ac:dyDescent="0.25">
      <c r="A568" s="2" t="e">
        <f>TRIM(C568&amp;B568&amp;#REF!)</f>
        <v>#REF!</v>
      </c>
      <c r="B568" s="8">
        <v>84818019</v>
      </c>
      <c r="C568" s="8" t="s">
        <v>24</v>
      </c>
      <c r="D568" s="21" t="s">
        <v>1643</v>
      </c>
      <c r="E568" s="21"/>
      <c r="F568" s="36" t="s">
        <v>141</v>
      </c>
      <c r="G568" s="23" t="s">
        <v>1644</v>
      </c>
      <c r="H568" s="24" t="s">
        <v>1645</v>
      </c>
      <c r="I568" s="25">
        <v>4504.7739894065026</v>
      </c>
      <c r="J568" s="26">
        <v>0</v>
      </c>
      <c r="K568" s="25">
        <v>4504.7739894065026</v>
      </c>
      <c r="L568" s="12">
        <v>4504.7739894065026</v>
      </c>
      <c r="M568" s="13">
        <v>10645.038075</v>
      </c>
      <c r="N568" s="14">
        <v>11021.872422855002</v>
      </c>
      <c r="O568" s="15">
        <v>0</v>
      </c>
      <c r="P568" s="15">
        <v>0</v>
      </c>
      <c r="Q568" s="15">
        <v>0</v>
      </c>
      <c r="R568" s="15">
        <v>0</v>
      </c>
      <c r="S568" s="37">
        <v>4504.7739894065026</v>
      </c>
      <c r="T568" s="37">
        <v>4504.7739894065026</v>
      </c>
      <c r="U568" s="38">
        <v>4504.7739894065026</v>
      </c>
      <c r="V568" s="27" t="str">
        <f>CONCATENATE("  ",VLOOKUP(D568,'[1]Fator Correção (Edu)'!A$1:AE$65536,31,0))</f>
        <v xml:space="preserve">  EXCLUSIVE</v>
      </c>
    </row>
    <row r="569" spans="1:22" ht="25.5" customHeight="1" x14ac:dyDescent="0.25">
      <c r="A569" s="2" t="e">
        <f>TRIM(C569&amp;B569&amp;#REF!)</f>
        <v>#REF!</v>
      </c>
      <c r="B569" s="8">
        <v>84818019</v>
      </c>
      <c r="C569" s="8" t="s">
        <v>24</v>
      </c>
      <c r="D569" s="21" t="s">
        <v>1646</v>
      </c>
      <c r="E569" s="21"/>
      <c r="F569" s="36" t="s">
        <v>36</v>
      </c>
      <c r="G569" s="23" t="s">
        <v>1647</v>
      </c>
      <c r="H569" s="24" t="s">
        <v>1645</v>
      </c>
      <c r="I569" s="25">
        <v>5630.3797472412834</v>
      </c>
      <c r="J569" s="26">
        <v>0</v>
      </c>
      <c r="K569" s="25">
        <v>5630.3797472412834</v>
      </c>
      <c r="L569" s="12">
        <v>5630.3797472412834</v>
      </c>
      <c r="M569" s="13">
        <v>13306.29759375</v>
      </c>
      <c r="N569" s="14">
        <v>13777.340528568751</v>
      </c>
      <c r="O569" s="15">
        <v>0</v>
      </c>
      <c r="P569" s="15">
        <v>0</v>
      </c>
      <c r="Q569" s="15">
        <v>0</v>
      </c>
      <c r="R569" s="15">
        <v>0</v>
      </c>
      <c r="S569" s="37">
        <v>5630.3797472412834</v>
      </c>
      <c r="T569" s="37">
        <v>5630.3797472412834</v>
      </c>
      <c r="U569" s="38">
        <v>5630.3797472412834</v>
      </c>
      <c r="V569" s="27" t="str">
        <f>CONCATENATE("  ",VLOOKUP(D569,'[1]Fator Correção (Edu)'!A$1:AE$65536,31,0))</f>
        <v xml:space="preserve">  EXCLUSIVE</v>
      </c>
    </row>
    <row r="570" spans="1:22" ht="27.75" customHeight="1" x14ac:dyDescent="0.25">
      <c r="A570" s="2" t="e">
        <f>TRIM(C570&amp;B570&amp;#REF!)</f>
        <v>#REF!</v>
      </c>
      <c r="B570" s="8">
        <v>84818019</v>
      </c>
      <c r="C570" s="8" t="s">
        <v>24</v>
      </c>
      <c r="D570" s="21" t="s">
        <v>1648</v>
      </c>
      <c r="E570" s="21"/>
      <c r="F570" s="36" t="s">
        <v>1827</v>
      </c>
      <c r="G570" s="23" t="s">
        <v>1649</v>
      </c>
      <c r="H570" s="24" t="s">
        <v>1645</v>
      </c>
      <c r="I570" s="25">
        <v>4955.1592927174952</v>
      </c>
      <c r="J570" s="26">
        <v>0</v>
      </c>
      <c r="K570" s="25">
        <v>4955.1592927174952</v>
      </c>
      <c r="L570" s="12">
        <v>4955.1592927174952</v>
      </c>
      <c r="M570" s="13">
        <v>11709.541882499998</v>
      </c>
      <c r="N570" s="14">
        <v>12124.059665140499</v>
      </c>
      <c r="O570" s="15">
        <v>0</v>
      </c>
      <c r="P570" s="15">
        <v>0</v>
      </c>
      <c r="Q570" s="15">
        <v>0</v>
      </c>
      <c r="R570" s="15">
        <v>0</v>
      </c>
      <c r="S570" s="37">
        <v>4955.1592927174952</v>
      </c>
      <c r="T570" s="37">
        <v>4955.1592927174952</v>
      </c>
      <c r="U570" s="38">
        <v>4955.1592927174952</v>
      </c>
      <c r="V570" s="27" t="str">
        <f>CONCATENATE("  ",VLOOKUP(D570,'[1]Fator Correção (Edu)'!A$1:AE$65536,31,0))</f>
        <v xml:space="preserve">  EXCLUSIVE</v>
      </c>
    </row>
    <row r="571" spans="1:22" ht="27.75" customHeight="1" x14ac:dyDescent="0.25">
      <c r="A571" s="2" t="e">
        <f>TRIM(C571&amp;B571&amp;#REF!)</f>
        <v>#REF!</v>
      </c>
      <c r="B571" s="8">
        <v>84818019</v>
      </c>
      <c r="C571" s="8" t="s">
        <v>24</v>
      </c>
      <c r="D571" s="21" t="s">
        <v>1650</v>
      </c>
      <c r="E571" s="21"/>
      <c r="F571" s="36" t="s">
        <v>141</v>
      </c>
      <c r="G571" s="23" t="s">
        <v>1651</v>
      </c>
      <c r="H571" s="24" t="s">
        <v>1645</v>
      </c>
      <c r="I571" s="25">
        <v>4342.702944959412</v>
      </c>
      <c r="J571" s="26">
        <v>0</v>
      </c>
      <c r="K571" s="25">
        <v>4342.702944959412</v>
      </c>
      <c r="L571" s="12">
        <v>4342.702944959412</v>
      </c>
      <c r="M571" s="13">
        <v>10261.767249999999</v>
      </c>
      <c r="N571" s="14">
        <v>10625.03381065</v>
      </c>
      <c r="O571" s="15">
        <v>0</v>
      </c>
      <c r="P571" s="15">
        <v>0</v>
      </c>
      <c r="Q571" s="15">
        <v>0</v>
      </c>
      <c r="R571" s="15">
        <v>0</v>
      </c>
      <c r="S571" s="37">
        <v>4342.702944959412</v>
      </c>
      <c r="T571" s="37">
        <v>4342.702944959412</v>
      </c>
      <c r="U571" s="38">
        <v>4342.702944959412</v>
      </c>
      <c r="V571" s="27" t="str">
        <f>CONCATENATE("  ",VLOOKUP(D571,'[1]Fator Correção (Edu)'!A$1:AE$65536,31,0))</f>
        <v xml:space="preserve">  EXCLUSIVE</v>
      </c>
    </row>
    <row r="572" spans="1:22" ht="27.75" customHeight="1" x14ac:dyDescent="0.25">
      <c r="A572" s="2" t="e">
        <f>TRIM(C572&amp;B572&amp;#REF!)</f>
        <v>#REF!</v>
      </c>
      <c r="B572" s="8">
        <v>84818019</v>
      </c>
      <c r="C572" s="8" t="s">
        <v>24</v>
      </c>
      <c r="D572" s="21" t="s">
        <v>1652</v>
      </c>
      <c r="E572" s="21"/>
      <c r="F572" s="36" t="s">
        <v>36</v>
      </c>
      <c r="G572" s="23" t="s">
        <v>1653</v>
      </c>
      <c r="H572" s="24" t="s">
        <v>1645</v>
      </c>
      <c r="I572" s="25">
        <v>5428.3786811992641</v>
      </c>
      <c r="J572" s="26">
        <v>0</v>
      </c>
      <c r="K572" s="25">
        <v>5428.3786811992641</v>
      </c>
      <c r="L572" s="12">
        <v>5428.3786811992641</v>
      </c>
      <c r="M572" s="13">
        <v>12827.2090625</v>
      </c>
      <c r="N572" s="14">
        <v>13281.292263312502</v>
      </c>
      <c r="O572" s="15">
        <v>0</v>
      </c>
      <c r="P572" s="15">
        <v>0</v>
      </c>
      <c r="Q572" s="15">
        <v>0</v>
      </c>
      <c r="R572" s="15">
        <v>0</v>
      </c>
      <c r="S572" s="37">
        <v>5428.3786811992641</v>
      </c>
      <c r="T572" s="37">
        <v>5428.3786811992641</v>
      </c>
      <c r="U572" s="38">
        <v>5428.3786811992641</v>
      </c>
      <c r="V572" s="27" t="str">
        <f>CONCATENATE("  ",VLOOKUP(D572,'[1]Fator Correção (Edu)'!A$1:AE$65536,31,0))</f>
        <v xml:space="preserve">  EXCLUSIVE</v>
      </c>
    </row>
    <row r="573" spans="1:22" ht="27.75" customHeight="1" x14ac:dyDescent="0.25">
      <c r="A573" s="2" t="e">
        <f>TRIM(C573&amp;B573&amp;#REF!)</f>
        <v>#REF!</v>
      </c>
      <c r="B573" s="8">
        <v>84818019</v>
      </c>
      <c r="C573" s="8" t="s">
        <v>24</v>
      </c>
      <c r="D573" s="21" t="s">
        <v>1654</v>
      </c>
      <c r="E573" s="21"/>
      <c r="F573" s="36" t="s">
        <v>1827</v>
      </c>
      <c r="G573" s="23" t="s">
        <v>1655</v>
      </c>
      <c r="H573" s="24" t="s">
        <v>1645</v>
      </c>
      <c r="I573" s="25">
        <v>4776.973239455353</v>
      </c>
      <c r="J573" s="26">
        <v>0</v>
      </c>
      <c r="K573" s="25">
        <v>4776.973239455353</v>
      </c>
      <c r="L573" s="12">
        <v>4776.973239455353</v>
      </c>
      <c r="M573" s="13">
        <v>11287.943975</v>
      </c>
      <c r="N573" s="14">
        <v>11687.537191715001</v>
      </c>
      <c r="O573" s="15">
        <v>0</v>
      </c>
      <c r="P573" s="15">
        <v>0</v>
      </c>
      <c r="Q573" s="15">
        <v>0</v>
      </c>
      <c r="R573" s="15">
        <v>0</v>
      </c>
      <c r="S573" s="37">
        <v>4776.973239455353</v>
      </c>
      <c r="T573" s="37">
        <v>4776.973239455353</v>
      </c>
      <c r="U573" s="38">
        <v>4776.973239455353</v>
      </c>
      <c r="V573" s="27" t="str">
        <f>CONCATENATE("  ",VLOOKUP(D573,'[1]Fator Correção (Edu)'!A$1:AE$65536,31,0))</f>
        <v xml:space="preserve">  EXCLUSIVE</v>
      </c>
    </row>
    <row r="574" spans="1:22" ht="74.45" customHeight="1" x14ac:dyDescent="0.25">
      <c r="A574" s="2" t="e">
        <f>TRIM(C574&amp;B574&amp;#REF!)</f>
        <v>#REF!</v>
      </c>
      <c r="B574" s="8">
        <v>84818019</v>
      </c>
      <c r="C574" s="8" t="s">
        <v>24</v>
      </c>
      <c r="D574" s="21" t="s">
        <v>1656</v>
      </c>
      <c r="E574" s="21"/>
      <c r="F574" s="36" t="s">
        <v>141</v>
      </c>
      <c r="G574" s="23" t="s">
        <v>1828</v>
      </c>
      <c r="H574" s="24" t="s">
        <v>1645</v>
      </c>
      <c r="I574" s="25">
        <v>3955.5332241694805</v>
      </c>
      <c r="J574" s="26">
        <v>0</v>
      </c>
      <c r="K574" s="25">
        <v>3955.5332241694805</v>
      </c>
      <c r="L574" s="12">
        <v>3955.5332241694805</v>
      </c>
      <c r="M574" s="13">
        <v>9087.2276249999995</v>
      </c>
      <c r="N574" s="14">
        <v>9408.9154829250001</v>
      </c>
      <c r="O574" s="15">
        <v>0</v>
      </c>
      <c r="P574" s="15">
        <v>0</v>
      </c>
      <c r="Q574" s="15">
        <v>0</v>
      </c>
      <c r="R574" s="15">
        <v>0</v>
      </c>
      <c r="S574" s="37">
        <v>3955.5332241694805</v>
      </c>
      <c r="T574" s="37">
        <v>3955.5332241694805</v>
      </c>
      <c r="U574" s="38">
        <v>3955.5332241694805</v>
      </c>
      <c r="V574" s="27" t="str">
        <f>CONCATENATE("  ",VLOOKUP(D574,'[1]Fator Correção (Edu)'!A$1:AE$65536,31,0))</f>
        <v xml:space="preserve">  EXCLUSIVE</v>
      </c>
    </row>
    <row r="575" spans="1:22" ht="24.75" customHeight="1" x14ac:dyDescent="0.25">
      <c r="A575" s="2" t="e">
        <f>TRIM(C575&amp;B575&amp;#REF!)</f>
        <v>#REF!</v>
      </c>
      <c r="B575" s="8">
        <v>84818019</v>
      </c>
      <c r="C575" s="8" t="s">
        <v>24</v>
      </c>
      <c r="D575" s="21" t="s">
        <v>1657</v>
      </c>
      <c r="E575" s="21"/>
      <c r="F575" s="36" t="s">
        <v>141</v>
      </c>
      <c r="G575" s="23" t="s">
        <v>1658</v>
      </c>
      <c r="H575" s="24" t="s">
        <v>665</v>
      </c>
      <c r="I575" s="25">
        <v>2652.7928677307464</v>
      </c>
      <c r="J575" s="26">
        <v>0</v>
      </c>
      <c r="K575" s="25">
        <v>2652.7928677307464</v>
      </c>
      <c r="L575" s="12">
        <v>2652.7928677307464</v>
      </c>
      <c r="M575" s="13">
        <v>6252.8917018252596</v>
      </c>
      <c r="N575" s="14">
        <v>6474.2440680698746</v>
      </c>
      <c r="O575" s="15">
        <v>0</v>
      </c>
      <c r="P575" s="15">
        <v>0</v>
      </c>
      <c r="Q575" s="15">
        <v>0</v>
      </c>
      <c r="R575" s="15">
        <v>0</v>
      </c>
      <c r="S575" s="37">
        <v>2652.7928677307464</v>
      </c>
      <c r="T575" s="37">
        <v>2652.7928677307464</v>
      </c>
      <c r="U575" s="38">
        <v>2652.7928677307464</v>
      </c>
      <c r="V575" s="27" t="str">
        <f>CONCATENATE("  ",VLOOKUP(D575,'[1]Fator Correção (Edu)'!A$1:AE$65536,31,0))</f>
        <v xml:space="preserve">  EXCLUSIVE</v>
      </c>
    </row>
    <row r="576" spans="1:22" ht="24.75" customHeight="1" x14ac:dyDescent="0.25">
      <c r="A576" s="2" t="e">
        <f>TRIM(C576&amp;B576&amp;#REF!)</f>
        <v>#REF!</v>
      </c>
      <c r="B576" s="8">
        <v>84818019</v>
      </c>
      <c r="C576" s="8" t="s">
        <v>24</v>
      </c>
      <c r="D576" s="21" t="s">
        <v>1659</v>
      </c>
      <c r="E576" s="21"/>
      <c r="F576" s="36" t="s">
        <v>1827</v>
      </c>
      <c r="G576" s="23" t="s">
        <v>1660</v>
      </c>
      <c r="H576" s="24" t="s">
        <v>665</v>
      </c>
      <c r="I576" s="25">
        <v>2918.0721545038214</v>
      </c>
      <c r="J576" s="26">
        <v>0</v>
      </c>
      <c r="K576" s="25">
        <v>2918.0721545038214</v>
      </c>
      <c r="L576" s="12">
        <v>2918.0721545038214</v>
      </c>
      <c r="M576" s="13">
        <v>6878.1808720077861</v>
      </c>
      <c r="N576" s="14">
        <v>7121.6684748768621</v>
      </c>
      <c r="O576" s="15">
        <v>0</v>
      </c>
      <c r="P576" s="15">
        <v>0</v>
      </c>
      <c r="Q576" s="15">
        <v>0</v>
      </c>
      <c r="R576" s="15">
        <v>0</v>
      </c>
      <c r="S576" s="37">
        <v>2918.0721545038214</v>
      </c>
      <c r="T576" s="37">
        <v>2918.0721545038214</v>
      </c>
      <c r="U576" s="38">
        <v>2918.0721545038214</v>
      </c>
      <c r="V576" s="27" t="str">
        <f>CONCATENATE("  ",VLOOKUP(D576,'[1]Fator Correção (Edu)'!A$1:AE$65536,31,0))</f>
        <v xml:space="preserve">  EXCLUSIVE</v>
      </c>
    </row>
    <row r="577" spans="1:22" ht="24.75" customHeight="1" x14ac:dyDescent="0.25">
      <c r="A577" s="2" t="e">
        <f>TRIM(C577&amp;B577&amp;#REF!)</f>
        <v>#REF!</v>
      </c>
      <c r="B577" s="8">
        <v>84818019</v>
      </c>
      <c r="C577" s="8" t="s">
        <v>24</v>
      </c>
      <c r="D577" s="21" t="s">
        <v>1661</v>
      </c>
      <c r="E577" s="21"/>
      <c r="F577" s="36" t="s">
        <v>1662</v>
      </c>
      <c r="G577" s="23" t="s">
        <v>1663</v>
      </c>
      <c r="H577" s="24" t="s">
        <v>665</v>
      </c>
      <c r="I577" s="25">
        <v>3448.6307280499709</v>
      </c>
      <c r="J577" s="26">
        <v>0</v>
      </c>
      <c r="K577" s="25">
        <v>3448.6307280499709</v>
      </c>
      <c r="L577" s="12">
        <v>3448.6307280499709</v>
      </c>
      <c r="M577" s="13">
        <v>8128.7592123728382</v>
      </c>
      <c r="N577" s="14">
        <v>8416.517288490837</v>
      </c>
      <c r="O577" s="15">
        <v>0</v>
      </c>
      <c r="P577" s="15">
        <v>0</v>
      </c>
      <c r="Q577" s="15">
        <v>0</v>
      </c>
      <c r="R577" s="15">
        <v>0</v>
      </c>
      <c r="S577" s="37">
        <v>3448.6307280499709</v>
      </c>
      <c r="T577" s="37">
        <v>3448.6307280499709</v>
      </c>
      <c r="U577" s="38">
        <v>3448.6307280499709</v>
      </c>
      <c r="V577" s="27" t="str">
        <f>CONCATENATE("  ",VLOOKUP(D577,'[1]Fator Correção (Edu)'!A$1:AE$65536,31,0))</f>
        <v xml:space="preserve">  EXCLUSIVE</v>
      </c>
    </row>
    <row r="578" spans="1:22" ht="24.75" customHeight="1" x14ac:dyDescent="0.25">
      <c r="A578" s="2" t="e">
        <f>TRIM(C578&amp;B578&amp;#REF!)</f>
        <v>#REF!</v>
      </c>
      <c r="B578" s="8">
        <v>84818019</v>
      </c>
      <c r="C578" s="8" t="s">
        <v>24</v>
      </c>
      <c r="D578" s="21" t="s">
        <v>1664</v>
      </c>
      <c r="E578" s="21"/>
      <c r="F578" s="36" t="s">
        <v>36</v>
      </c>
      <c r="G578" s="23" t="s">
        <v>1665</v>
      </c>
      <c r="H578" s="24" t="s">
        <v>665</v>
      </c>
      <c r="I578" s="25">
        <v>3315.9910846634334</v>
      </c>
      <c r="J578" s="26">
        <v>0</v>
      </c>
      <c r="K578" s="25">
        <v>3315.9910846634334</v>
      </c>
      <c r="L578" s="12">
        <v>3315.9910846634334</v>
      </c>
      <c r="M578" s="13">
        <v>7816.1146272815749</v>
      </c>
      <c r="N578" s="14">
        <v>8092.8050850873433</v>
      </c>
      <c r="O578" s="15">
        <v>0</v>
      </c>
      <c r="P578" s="15">
        <v>0</v>
      </c>
      <c r="Q578" s="15">
        <v>0</v>
      </c>
      <c r="R578" s="15">
        <v>0</v>
      </c>
      <c r="S578" s="37">
        <v>3315.9910846634334</v>
      </c>
      <c r="T578" s="37">
        <v>3315.9910846634334</v>
      </c>
      <c r="U578" s="38">
        <v>3315.9910846634334</v>
      </c>
      <c r="V578" s="27" t="str">
        <f>CONCATENATE("  ",VLOOKUP(D578,'[1]Fator Correção (Edu)'!A$1:AE$65536,31,0))</f>
        <v xml:space="preserve">  EXCLUSIVE</v>
      </c>
    </row>
    <row r="579" spans="1:22" ht="24.75" customHeight="1" x14ac:dyDescent="0.25">
      <c r="A579" s="2" t="e">
        <f>TRIM(C579&amp;B579&amp;#REF!)</f>
        <v>#REF!</v>
      </c>
      <c r="B579" s="8">
        <v>84818019</v>
      </c>
      <c r="C579" s="8" t="s">
        <v>24</v>
      </c>
      <c r="D579" s="21" t="s">
        <v>1666</v>
      </c>
      <c r="E579" s="21"/>
      <c r="F579" s="36" t="s">
        <v>141</v>
      </c>
      <c r="G579" s="23" t="s">
        <v>1667</v>
      </c>
      <c r="H579" s="24" t="s">
        <v>665</v>
      </c>
      <c r="I579" s="25">
        <v>2404.5079737981273</v>
      </c>
      <c r="J579" s="26">
        <v>0</v>
      </c>
      <c r="K579" s="25">
        <v>2404.5079737981273</v>
      </c>
      <c r="L579" s="12">
        <v>2404.5079737981273</v>
      </c>
      <c r="M579" s="13">
        <v>5667.6599742204271</v>
      </c>
      <c r="N579" s="14">
        <v>5868.2951373078313</v>
      </c>
      <c r="O579" s="15">
        <v>0</v>
      </c>
      <c r="P579" s="15">
        <v>0</v>
      </c>
      <c r="Q579" s="15">
        <v>0</v>
      </c>
      <c r="R579" s="15">
        <v>0</v>
      </c>
      <c r="S579" s="37">
        <v>2404.5079737981273</v>
      </c>
      <c r="T579" s="37">
        <v>2404.5079737981273</v>
      </c>
      <c r="U579" s="38">
        <v>2404.5079737981273</v>
      </c>
      <c r="V579" s="27" t="str">
        <f>CONCATENATE("  ",VLOOKUP(D579,'[1]Fator Correção (Edu)'!A$1:AE$65536,31,0))</f>
        <v xml:space="preserve">  EXCLUSIVE</v>
      </c>
    </row>
    <row r="580" spans="1:22" ht="24.75" customHeight="1" x14ac:dyDescent="0.25">
      <c r="A580" s="2" t="e">
        <f>TRIM(C580&amp;B580&amp;#REF!)</f>
        <v>#REF!</v>
      </c>
      <c r="B580" s="8">
        <v>84818019</v>
      </c>
      <c r="C580" s="8" t="s">
        <v>24</v>
      </c>
      <c r="D580" s="21" t="s">
        <v>1668</v>
      </c>
      <c r="E580" s="21"/>
      <c r="F580" s="36" t="s">
        <v>1827</v>
      </c>
      <c r="G580" s="23" t="s">
        <v>1669</v>
      </c>
      <c r="H580" s="24" t="s">
        <v>665</v>
      </c>
      <c r="I580" s="25">
        <v>2644.95877117794</v>
      </c>
      <c r="J580" s="26">
        <v>0</v>
      </c>
      <c r="K580" s="25">
        <v>2644.95877117794</v>
      </c>
      <c r="L580" s="12">
        <v>2644.95877117794</v>
      </c>
      <c r="M580" s="13">
        <v>6234.4259716424704</v>
      </c>
      <c r="N580" s="14">
        <v>6455.1246510386145</v>
      </c>
      <c r="O580" s="15">
        <v>0</v>
      </c>
      <c r="P580" s="15">
        <v>0</v>
      </c>
      <c r="Q580" s="15">
        <v>0</v>
      </c>
      <c r="R580" s="15">
        <v>0</v>
      </c>
      <c r="S580" s="37">
        <v>2644.95877117794</v>
      </c>
      <c r="T580" s="37">
        <v>2644.95877117794</v>
      </c>
      <c r="U580" s="38">
        <v>2644.95877117794</v>
      </c>
      <c r="V580" s="27" t="str">
        <f>CONCATENATE("  ",VLOOKUP(D580,'[1]Fator Correção (Edu)'!A$1:AE$65536,31,0))</f>
        <v xml:space="preserve">  EXCLUSIVE</v>
      </c>
    </row>
    <row r="581" spans="1:22" ht="24.75" customHeight="1" x14ac:dyDescent="0.25">
      <c r="A581" s="2" t="e">
        <f>TRIM(C581&amp;B581&amp;#REF!)</f>
        <v>#REF!</v>
      </c>
      <c r="B581" s="8">
        <v>84818019</v>
      </c>
      <c r="C581" s="8" t="s">
        <v>24</v>
      </c>
      <c r="D581" s="21" t="s">
        <v>1670</v>
      </c>
      <c r="E581" s="21"/>
      <c r="F581" s="36" t="s">
        <v>1662</v>
      </c>
      <c r="G581" s="23" t="s">
        <v>1671</v>
      </c>
      <c r="H581" s="24" t="s">
        <v>665</v>
      </c>
      <c r="I581" s="25">
        <v>3125.8603659375653</v>
      </c>
      <c r="J581" s="26">
        <v>0</v>
      </c>
      <c r="K581" s="25">
        <v>3125.8603659375653</v>
      </c>
      <c r="L581" s="12">
        <v>3125.8603659375653</v>
      </c>
      <c r="M581" s="13">
        <v>7367.9579664865551</v>
      </c>
      <c r="N581" s="14">
        <v>7628.78367850018</v>
      </c>
      <c r="O581" s="15">
        <v>0</v>
      </c>
      <c r="P581" s="15">
        <v>0</v>
      </c>
      <c r="Q581" s="15">
        <v>0</v>
      </c>
      <c r="R581" s="15">
        <v>0</v>
      </c>
      <c r="S581" s="37">
        <v>3125.8603659375653</v>
      </c>
      <c r="T581" s="37">
        <v>3125.8603659375653</v>
      </c>
      <c r="U581" s="38">
        <v>3125.8603659375653</v>
      </c>
      <c r="V581" s="27" t="str">
        <f>CONCATENATE("  ",VLOOKUP(D581,'[1]Fator Correção (Edu)'!A$1:AE$65536,31,0))</f>
        <v xml:space="preserve">  EXCLUSIVE</v>
      </c>
    </row>
    <row r="582" spans="1:22" ht="24.75" customHeight="1" x14ac:dyDescent="0.25">
      <c r="A582" s="2" t="e">
        <f>TRIM(C582&amp;B582&amp;#REF!)</f>
        <v>#REF!</v>
      </c>
      <c r="B582" s="8">
        <v>84818019</v>
      </c>
      <c r="C582" s="8" t="s">
        <v>24</v>
      </c>
      <c r="D582" s="21" t="s">
        <v>1672</v>
      </c>
      <c r="E582" s="21"/>
      <c r="F582" s="36" t="s">
        <v>36</v>
      </c>
      <c r="G582" s="23" t="s">
        <v>1673</v>
      </c>
      <c r="H582" s="24" t="s">
        <v>665</v>
      </c>
      <c r="I582" s="25">
        <v>3005.634967247659</v>
      </c>
      <c r="J582" s="26">
        <v>0</v>
      </c>
      <c r="K582" s="25">
        <v>3005.634967247659</v>
      </c>
      <c r="L582" s="12">
        <v>3005.634967247659</v>
      </c>
      <c r="M582" s="13">
        <v>7084.5749677755339</v>
      </c>
      <c r="N582" s="14">
        <v>7335.3689216347884</v>
      </c>
      <c r="O582" s="15">
        <v>0</v>
      </c>
      <c r="P582" s="15">
        <v>0</v>
      </c>
      <c r="Q582" s="15">
        <v>0</v>
      </c>
      <c r="R582" s="15">
        <v>0</v>
      </c>
      <c r="S582" s="37">
        <v>3005.634967247659</v>
      </c>
      <c r="T582" s="37">
        <v>3005.634967247659</v>
      </c>
      <c r="U582" s="38">
        <v>3005.634967247659</v>
      </c>
      <c r="V582" s="27" t="str">
        <f>CONCATENATE("  ",VLOOKUP(D582,'[1]Fator Correção (Edu)'!A$1:AE$65536,31,0))</f>
        <v xml:space="preserve">  EXCLUSIVE</v>
      </c>
    </row>
    <row r="583" spans="1:22" ht="24.75" customHeight="1" x14ac:dyDescent="0.25">
      <c r="A583" s="2" t="e">
        <f>TRIM(C583&amp;B583&amp;#REF!)</f>
        <v>#REF!</v>
      </c>
      <c r="B583" s="8">
        <v>84818019</v>
      </c>
      <c r="C583" s="8" t="s">
        <v>24</v>
      </c>
      <c r="D583" s="21" t="s">
        <v>1674</v>
      </c>
      <c r="E583" s="21"/>
      <c r="F583" s="36" t="s">
        <v>141</v>
      </c>
      <c r="G583" s="23" t="s">
        <v>1675</v>
      </c>
      <c r="H583" s="24" t="s">
        <v>665</v>
      </c>
      <c r="I583" s="25">
        <v>2380.3545081552293</v>
      </c>
      <c r="J583" s="26">
        <v>0</v>
      </c>
      <c r="K583" s="25">
        <v>2380.3545081552293</v>
      </c>
      <c r="L583" s="12">
        <v>2380.3545081552293</v>
      </c>
      <c r="M583" s="13">
        <v>5610.7278983218712</v>
      </c>
      <c r="N583" s="14">
        <v>5809.3476659224661</v>
      </c>
      <c r="O583" s="15">
        <v>0</v>
      </c>
      <c r="P583" s="15">
        <v>0</v>
      </c>
      <c r="Q583" s="15">
        <v>0</v>
      </c>
      <c r="R583" s="15">
        <v>0</v>
      </c>
      <c r="S583" s="37">
        <v>2380.3545081552293</v>
      </c>
      <c r="T583" s="37">
        <v>2380.3545081552293</v>
      </c>
      <c r="U583" s="38">
        <v>2380.3545081552293</v>
      </c>
      <c r="V583" s="27" t="str">
        <f>CONCATENATE("  ",VLOOKUP(D583,'[1]Fator Correção (Edu)'!A$1:AE$65536,31,0))</f>
        <v xml:space="preserve">  EXCLUSIVE</v>
      </c>
    </row>
    <row r="584" spans="1:22" ht="24.75" customHeight="1" x14ac:dyDescent="0.25">
      <c r="A584" s="2" t="e">
        <f>TRIM(C584&amp;B584&amp;#REF!)</f>
        <v>#REF!</v>
      </c>
      <c r="B584" s="8">
        <v>84818019</v>
      </c>
      <c r="C584" s="8" t="s">
        <v>24</v>
      </c>
      <c r="D584" s="21" t="s">
        <v>1676</v>
      </c>
      <c r="E584" s="21"/>
      <c r="F584" s="36" t="s">
        <v>1827</v>
      </c>
      <c r="G584" s="23" t="s">
        <v>1677</v>
      </c>
      <c r="H584" s="24" t="s">
        <v>665</v>
      </c>
      <c r="I584" s="25">
        <v>2618.3899589707526</v>
      </c>
      <c r="J584" s="26">
        <v>0</v>
      </c>
      <c r="K584" s="25">
        <v>2618.3899589707526</v>
      </c>
      <c r="L584" s="12">
        <v>2618.3899589707526</v>
      </c>
      <c r="M584" s="13">
        <v>6171.8006881540587</v>
      </c>
      <c r="N584" s="14">
        <v>6390.282432514713</v>
      </c>
      <c r="O584" s="15">
        <v>0</v>
      </c>
      <c r="P584" s="15">
        <v>0</v>
      </c>
      <c r="Q584" s="15">
        <v>0</v>
      </c>
      <c r="R584" s="15">
        <v>0</v>
      </c>
      <c r="S584" s="37">
        <v>2618.3899589707526</v>
      </c>
      <c r="T584" s="37">
        <v>2618.3899589707526</v>
      </c>
      <c r="U584" s="38">
        <v>2618.3899589707526</v>
      </c>
      <c r="V584" s="27" t="str">
        <f>CONCATENATE("  ",VLOOKUP(D584,'[1]Fator Correção (Edu)'!A$1:AE$65536,31,0))</f>
        <v xml:space="preserve">  EXCLUSIVE</v>
      </c>
    </row>
    <row r="585" spans="1:22" ht="24.75" customHeight="1" x14ac:dyDescent="0.25">
      <c r="A585" s="2" t="e">
        <f>TRIM(C585&amp;B585&amp;#REF!)</f>
        <v>#REF!</v>
      </c>
      <c r="B585" s="8">
        <v>84818019</v>
      </c>
      <c r="C585" s="8" t="s">
        <v>24</v>
      </c>
      <c r="D585" s="21" t="s">
        <v>1678</v>
      </c>
      <c r="E585" s="21"/>
      <c r="F585" s="36" t="s">
        <v>1662</v>
      </c>
      <c r="G585" s="23" t="s">
        <v>1679</v>
      </c>
      <c r="H585" s="24" t="s">
        <v>665</v>
      </c>
      <c r="I585" s="25">
        <v>3094.4608606017987</v>
      </c>
      <c r="J585" s="26">
        <v>0</v>
      </c>
      <c r="K585" s="25">
        <v>3094.4608606017987</v>
      </c>
      <c r="L585" s="12">
        <v>3094.4608606017987</v>
      </c>
      <c r="M585" s="13">
        <v>7293.9462678184327</v>
      </c>
      <c r="N585" s="14">
        <v>7552.1519656992059</v>
      </c>
      <c r="O585" s="15">
        <v>0</v>
      </c>
      <c r="P585" s="15">
        <v>0</v>
      </c>
      <c r="Q585" s="15">
        <v>0</v>
      </c>
      <c r="R585" s="15">
        <v>0</v>
      </c>
      <c r="S585" s="37">
        <v>3094.4608606017987</v>
      </c>
      <c r="T585" s="37">
        <v>3094.4608606017987</v>
      </c>
      <c r="U585" s="38">
        <v>3094.4608606017987</v>
      </c>
      <c r="V585" s="27" t="str">
        <f>CONCATENATE("  ",VLOOKUP(D585,'[1]Fator Correção (Edu)'!A$1:AE$65536,31,0))</f>
        <v xml:space="preserve">  EXCLUSIVE</v>
      </c>
    </row>
    <row r="586" spans="1:22" ht="24.75" customHeight="1" x14ac:dyDescent="0.25">
      <c r="A586" s="2" t="e">
        <f>TRIM(C586&amp;B586&amp;#REF!)</f>
        <v>#REF!</v>
      </c>
      <c r="B586" s="8">
        <v>84818019</v>
      </c>
      <c r="C586" s="8" t="s">
        <v>24</v>
      </c>
      <c r="D586" s="21" t="s">
        <v>1680</v>
      </c>
      <c r="E586" s="21"/>
      <c r="F586" s="36" t="s">
        <v>36</v>
      </c>
      <c r="G586" s="23" t="s">
        <v>1681</v>
      </c>
      <c r="H586" s="24" t="s">
        <v>665</v>
      </c>
      <c r="I586" s="25">
        <v>2975.443135194037</v>
      </c>
      <c r="J586" s="26">
        <v>0</v>
      </c>
      <c r="K586" s="25">
        <v>2975.443135194037</v>
      </c>
      <c r="L586" s="12">
        <v>2975.443135194037</v>
      </c>
      <c r="M586" s="13">
        <v>7013.409872902339</v>
      </c>
      <c r="N586" s="14">
        <v>7261.6845824030825</v>
      </c>
      <c r="O586" s="15">
        <v>0</v>
      </c>
      <c r="P586" s="15">
        <v>0</v>
      </c>
      <c r="Q586" s="15">
        <v>0</v>
      </c>
      <c r="R586" s="15">
        <v>0</v>
      </c>
      <c r="S586" s="37">
        <v>2975.443135194037</v>
      </c>
      <c r="T586" s="37">
        <v>2975.443135194037</v>
      </c>
      <c r="U586" s="38">
        <v>2975.443135194037</v>
      </c>
      <c r="V586" s="27" t="str">
        <f>CONCATENATE("  ",VLOOKUP(D586,'[1]Fator Correção (Edu)'!A$1:AE$65536,31,0))</f>
        <v xml:space="preserve">  EXCLUSIVE</v>
      </c>
    </row>
    <row r="587" spans="1:22" ht="24.75" customHeight="1" x14ac:dyDescent="0.25">
      <c r="A587" s="2" t="e">
        <f>TRIM(C587&amp;B587&amp;#REF!)</f>
        <v>#REF!</v>
      </c>
      <c r="B587" s="8">
        <v>84818019</v>
      </c>
      <c r="C587" s="8" t="s">
        <v>24</v>
      </c>
      <c r="D587" s="21" t="s">
        <v>1682</v>
      </c>
      <c r="E587" s="21"/>
      <c r="F587" s="36" t="s">
        <v>141</v>
      </c>
      <c r="G587" s="23" t="s">
        <v>1683</v>
      </c>
      <c r="H587" s="24" t="s">
        <v>665</v>
      </c>
      <c r="I587" s="25">
        <v>3606.6648602537998</v>
      </c>
      <c r="J587" s="26">
        <v>0</v>
      </c>
      <c r="K587" s="25">
        <v>3606.6648602537998</v>
      </c>
      <c r="L587" s="12">
        <v>3606.6648602537998</v>
      </c>
      <c r="M587" s="13">
        <v>8501.2610861085632</v>
      </c>
      <c r="N587" s="14">
        <v>8802.205728556808</v>
      </c>
      <c r="O587" s="15">
        <v>0</v>
      </c>
      <c r="P587" s="15">
        <v>0</v>
      </c>
      <c r="Q587" s="15">
        <v>0</v>
      </c>
      <c r="R587" s="15">
        <v>0</v>
      </c>
      <c r="S587" s="37">
        <v>3606.6648602537998</v>
      </c>
      <c r="T587" s="37">
        <v>3606.6648602537998</v>
      </c>
      <c r="U587" s="38">
        <v>3606.6648602537998</v>
      </c>
      <c r="V587" s="27" t="str">
        <f>CONCATENATE("  ",VLOOKUP(D587,'[1]Fator Correção (Edu)'!A$1:AE$65536,31,0))</f>
        <v xml:space="preserve">  EXCLUSIVE</v>
      </c>
    </row>
    <row r="588" spans="1:22" ht="24.75" customHeight="1" x14ac:dyDescent="0.25">
      <c r="A588" s="2" t="e">
        <f>TRIM(C588&amp;B588&amp;#REF!)</f>
        <v>#REF!</v>
      </c>
      <c r="B588" s="8">
        <v>84818019</v>
      </c>
      <c r="C588" s="8" t="s">
        <v>24</v>
      </c>
      <c r="D588" s="21" t="s">
        <v>1684</v>
      </c>
      <c r="E588" s="21"/>
      <c r="F588" s="36" t="s">
        <v>1827</v>
      </c>
      <c r="G588" s="23" t="s">
        <v>1685</v>
      </c>
      <c r="H588" s="24" t="s">
        <v>665</v>
      </c>
      <c r="I588" s="25">
        <v>3967.3313462791793</v>
      </c>
      <c r="J588" s="26">
        <v>0</v>
      </c>
      <c r="K588" s="25">
        <v>3967.3313462791793</v>
      </c>
      <c r="L588" s="12">
        <v>3967.3313462791793</v>
      </c>
      <c r="M588" s="13">
        <v>9351.3871947194202</v>
      </c>
      <c r="N588" s="14">
        <v>9682.4263014124881</v>
      </c>
      <c r="O588" s="15">
        <v>0</v>
      </c>
      <c r="P588" s="15">
        <v>0</v>
      </c>
      <c r="Q588" s="15">
        <v>0</v>
      </c>
      <c r="R588" s="15">
        <v>0</v>
      </c>
      <c r="S588" s="37">
        <v>3967.3313462791793</v>
      </c>
      <c r="T588" s="37">
        <v>3967.3313462791793</v>
      </c>
      <c r="U588" s="38">
        <v>3967.3313462791793</v>
      </c>
      <c r="V588" s="27" t="str">
        <f>CONCATENATE("  ",VLOOKUP(D588,'[1]Fator Correção (Edu)'!A$1:AE$65536,31,0))</f>
        <v xml:space="preserve">  EXCLUSIVE</v>
      </c>
    </row>
    <row r="589" spans="1:22" ht="24.75" customHeight="1" x14ac:dyDescent="0.25">
      <c r="A589" s="2" t="e">
        <f>TRIM(C589&amp;B589&amp;#REF!)</f>
        <v>#REF!</v>
      </c>
      <c r="B589" s="8">
        <v>84818019</v>
      </c>
      <c r="C589" s="8" t="s">
        <v>24</v>
      </c>
      <c r="D589" s="21" t="s">
        <v>1686</v>
      </c>
      <c r="E589" s="21"/>
      <c r="F589" s="36" t="s">
        <v>1662</v>
      </c>
      <c r="G589" s="23" t="s">
        <v>1687</v>
      </c>
      <c r="H589" s="24" t="s">
        <v>665</v>
      </c>
      <c r="I589" s="25">
        <v>4688.6643183299393</v>
      </c>
      <c r="J589" s="26">
        <v>0</v>
      </c>
      <c r="K589" s="25">
        <v>4688.6643183299393</v>
      </c>
      <c r="L589" s="12">
        <v>4688.6643183299393</v>
      </c>
      <c r="M589" s="13">
        <v>11051.639411941132</v>
      </c>
      <c r="N589" s="14">
        <v>11442.86744712385</v>
      </c>
      <c r="O589" s="15">
        <v>0</v>
      </c>
      <c r="P589" s="15">
        <v>0</v>
      </c>
      <c r="Q589" s="15">
        <v>0</v>
      </c>
      <c r="R589" s="15">
        <v>0</v>
      </c>
      <c r="S589" s="37">
        <v>4688.6643183299393</v>
      </c>
      <c r="T589" s="37">
        <v>4688.6643183299393</v>
      </c>
      <c r="U589" s="38">
        <v>4688.6643183299393</v>
      </c>
      <c r="V589" s="27" t="str">
        <f>CONCATENATE("  ",VLOOKUP(D589,'[1]Fator Correção (Edu)'!A$1:AE$65536,31,0))</f>
        <v xml:space="preserve">  EXCLUSIVE</v>
      </c>
    </row>
    <row r="590" spans="1:22" ht="24.75" customHeight="1" x14ac:dyDescent="0.25">
      <c r="A590" s="2" t="e">
        <f>TRIM(C590&amp;B590&amp;#REF!)</f>
        <v>#REF!</v>
      </c>
      <c r="B590" s="8">
        <v>84818019</v>
      </c>
      <c r="C590" s="8" t="s">
        <v>24</v>
      </c>
      <c r="D590" s="21" t="s">
        <v>1688</v>
      </c>
      <c r="E590" s="21"/>
      <c r="F590" s="36" t="s">
        <v>36</v>
      </c>
      <c r="G590" s="23" t="s">
        <v>1689</v>
      </c>
      <c r="H590" s="24" t="s">
        <v>665</v>
      </c>
      <c r="I590" s="25">
        <v>4508.33107531725</v>
      </c>
      <c r="J590" s="26">
        <v>0</v>
      </c>
      <c r="K590" s="25">
        <v>4508.33107531725</v>
      </c>
      <c r="L590" s="12">
        <v>4508.33107531725</v>
      </c>
      <c r="M590" s="13">
        <v>10626.576357635704</v>
      </c>
      <c r="N590" s="14">
        <v>11002.757160696008</v>
      </c>
      <c r="O590" s="15">
        <v>0</v>
      </c>
      <c r="P590" s="15">
        <v>0</v>
      </c>
      <c r="Q590" s="15">
        <v>0</v>
      </c>
      <c r="R590" s="15">
        <v>0</v>
      </c>
      <c r="S590" s="37">
        <v>4508.33107531725</v>
      </c>
      <c r="T590" s="37">
        <v>4508.33107531725</v>
      </c>
      <c r="U590" s="38">
        <v>4508.33107531725</v>
      </c>
      <c r="V590" s="27" t="str">
        <f>CONCATENATE("  ",VLOOKUP(D590,'[1]Fator Correção (Edu)'!A$1:AE$65536,31,0))</f>
        <v xml:space="preserve">  EXCLUSIVE</v>
      </c>
    </row>
    <row r="591" spans="1:22" ht="24.75" customHeight="1" x14ac:dyDescent="0.25">
      <c r="A591" s="2" t="e">
        <f>TRIM(C591&amp;B591&amp;#REF!)</f>
        <v>#REF!</v>
      </c>
      <c r="B591" s="8">
        <v>84818019</v>
      </c>
      <c r="C591" s="8" t="s">
        <v>24</v>
      </c>
      <c r="D591" s="21" t="s">
        <v>1690</v>
      </c>
      <c r="E591" s="21"/>
      <c r="F591" s="36" t="s">
        <v>141</v>
      </c>
      <c r="G591" s="23" t="s">
        <v>1691</v>
      </c>
      <c r="H591" s="24" t="s">
        <v>665</v>
      </c>
      <c r="I591" s="25">
        <v>2715.3181918898208</v>
      </c>
      <c r="J591" s="26">
        <v>0</v>
      </c>
      <c r="K591" s="25">
        <v>2715.3181918898208</v>
      </c>
      <c r="L591" s="12">
        <v>2715.3181918898208</v>
      </c>
      <c r="M591" s="13">
        <v>6400.2699933398326</v>
      </c>
      <c r="N591" s="14">
        <v>6626.8395511040635</v>
      </c>
      <c r="O591" s="15">
        <v>0</v>
      </c>
      <c r="P591" s="15">
        <v>0</v>
      </c>
      <c r="Q591" s="15">
        <v>0</v>
      </c>
      <c r="R591" s="15">
        <v>0</v>
      </c>
      <c r="S591" s="37">
        <v>2715.3181918898208</v>
      </c>
      <c r="T591" s="37">
        <v>2715.3181918898208</v>
      </c>
      <c r="U591" s="38">
        <v>2715.3181918898208</v>
      </c>
      <c r="V591" s="27" t="str">
        <f>CONCATENATE("  ",VLOOKUP(D591,'[1]Fator Correção (Edu)'!A$1:AE$65536,31,0))</f>
        <v xml:space="preserve">  EXCLUSIVE</v>
      </c>
    </row>
    <row r="592" spans="1:22" ht="24.75" customHeight="1" x14ac:dyDescent="0.25">
      <c r="A592" s="2" t="e">
        <f>TRIM(C592&amp;B592&amp;#REF!)</f>
        <v>#REF!</v>
      </c>
      <c r="B592" s="8">
        <v>84818019</v>
      </c>
      <c r="C592" s="8" t="s">
        <v>24</v>
      </c>
      <c r="D592" s="21" t="s">
        <v>1692</v>
      </c>
      <c r="E592" s="21"/>
      <c r="F592" s="36" t="s">
        <v>1827</v>
      </c>
      <c r="G592" s="23" t="s">
        <v>1693</v>
      </c>
      <c r="H592" s="24" t="s">
        <v>665</v>
      </c>
      <c r="I592" s="25">
        <v>2986.8500110788032</v>
      </c>
      <c r="J592" s="26">
        <v>0</v>
      </c>
      <c r="K592" s="25">
        <v>2986.8500110788032</v>
      </c>
      <c r="L592" s="12">
        <v>2986.8500110788032</v>
      </c>
      <c r="M592" s="13">
        <v>7040.296992673816</v>
      </c>
      <c r="N592" s="14">
        <v>7289.5235062144702</v>
      </c>
      <c r="O592" s="15">
        <v>0</v>
      </c>
      <c r="P592" s="15">
        <v>0</v>
      </c>
      <c r="Q592" s="15">
        <v>0</v>
      </c>
      <c r="R592" s="15">
        <v>0</v>
      </c>
      <c r="S592" s="37">
        <v>2986.8500110788032</v>
      </c>
      <c r="T592" s="37">
        <v>2986.8500110788032</v>
      </c>
      <c r="U592" s="38">
        <v>2986.8500110788032</v>
      </c>
      <c r="V592" s="27" t="str">
        <f>CONCATENATE("  ",VLOOKUP(D592,'[1]Fator Correção (Edu)'!A$1:AE$65536,31,0))</f>
        <v xml:space="preserve">  EXCLUSIVE</v>
      </c>
    </row>
    <row r="593" spans="1:22" ht="24.75" customHeight="1" x14ac:dyDescent="0.25">
      <c r="A593" s="2" t="e">
        <f>TRIM(C593&amp;B593&amp;#REF!)</f>
        <v>#REF!</v>
      </c>
      <c r="B593" s="8">
        <v>84818019</v>
      </c>
      <c r="C593" s="8" t="s">
        <v>24</v>
      </c>
      <c r="D593" s="21" t="s">
        <v>1694</v>
      </c>
      <c r="E593" s="21"/>
      <c r="F593" s="36" t="s">
        <v>1662</v>
      </c>
      <c r="G593" s="23" t="s">
        <v>1695</v>
      </c>
      <c r="H593" s="24" t="s">
        <v>665</v>
      </c>
      <c r="I593" s="25">
        <v>3529.9136494567674</v>
      </c>
      <c r="J593" s="26">
        <v>0</v>
      </c>
      <c r="K593" s="25">
        <v>3529.9136494567674</v>
      </c>
      <c r="L593" s="12">
        <v>3529.9136494567674</v>
      </c>
      <c r="M593" s="13">
        <v>8320.350991341782</v>
      </c>
      <c r="N593" s="14">
        <v>8614.8914164352827</v>
      </c>
      <c r="O593" s="15">
        <v>0</v>
      </c>
      <c r="P593" s="15">
        <v>0</v>
      </c>
      <c r="Q593" s="15">
        <v>0</v>
      </c>
      <c r="R593" s="15">
        <v>0</v>
      </c>
      <c r="S593" s="37">
        <v>3529.9136494567674</v>
      </c>
      <c r="T593" s="37">
        <v>3529.9136494567674</v>
      </c>
      <c r="U593" s="38">
        <v>3529.9136494567674</v>
      </c>
      <c r="V593" s="27" t="str">
        <f>CONCATENATE("  ",VLOOKUP(D593,'[1]Fator Correção (Edu)'!A$1:AE$65536,31,0))</f>
        <v xml:space="preserve">  EXCLUSIVE</v>
      </c>
    </row>
    <row r="594" spans="1:22" ht="24.75" customHeight="1" x14ac:dyDescent="0.25">
      <c r="A594" s="2" t="e">
        <f>TRIM(C594&amp;B594&amp;#REF!)</f>
        <v>#REF!</v>
      </c>
      <c r="B594" s="8">
        <v>84818019</v>
      </c>
      <c r="C594" s="8" t="s">
        <v>24</v>
      </c>
      <c r="D594" s="21" t="s">
        <v>1696</v>
      </c>
      <c r="E594" s="21"/>
      <c r="F594" s="36" t="s">
        <v>36</v>
      </c>
      <c r="G594" s="23" t="s">
        <v>1697</v>
      </c>
      <c r="H594" s="24" t="s">
        <v>665</v>
      </c>
      <c r="I594" s="25">
        <v>3394.1477398622756</v>
      </c>
      <c r="J594" s="26">
        <v>0</v>
      </c>
      <c r="K594" s="25">
        <v>3394.1477398622756</v>
      </c>
      <c r="L594" s="12">
        <v>3394.1477398622756</v>
      </c>
      <c r="M594" s="13">
        <v>8000.3374916747907</v>
      </c>
      <c r="N594" s="14">
        <v>8283.5494388800798</v>
      </c>
      <c r="O594" s="15">
        <v>0</v>
      </c>
      <c r="P594" s="15">
        <v>0</v>
      </c>
      <c r="Q594" s="15">
        <v>0</v>
      </c>
      <c r="R594" s="15">
        <v>0</v>
      </c>
      <c r="S594" s="37">
        <v>3394.1477398622756</v>
      </c>
      <c r="T594" s="37">
        <v>3394.1477398622756</v>
      </c>
      <c r="U594" s="38">
        <v>3394.1477398622756</v>
      </c>
      <c r="V594" s="27" t="str">
        <f>CONCATENATE("  ",VLOOKUP(D594,'[1]Fator Correção (Edu)'!A$1:AE$65536,31,0))</f>
        <v xml:space="preserve">  EXCLUSIVE</v>
      </c>
    </row>
    <row r="595" spans="1:22" ht="24.75" customHeight="1" x14ac:dyDescent="0.25">
      <c r="A595" s="2" t="e">
        <f>TRIM(C595&amp;B595&amp;#REF!)</f>
        <v>#REF!</v>
      </c>
      <c r="B595" s="8">
        <v>84818019</v>
      </c>
      <c r="C595" s="8" t="s">
        <v>24</v>
      </c>
      <c r="D595" s="21" t="s">
        <v>1698</v>
      </c>
      <c r="E595" s="21"/>
      <c r="F595" s="36" t="s">
        <v>141</v>
      </c>
      <c r="G595" s="23" t="s">
        <v>1699</v>
      </c>
      <c r="H595" s="24" t="s">
        <v>1645</v>
      </c>
      <c r="I595" s="25">
        <v>2480.4984276213663</v>
      </c>
      <c r="J595" s="26">
        <v>0</v>
      </c>
      <c r="K595" s="25">
        <v>2480.4984276213663</v>
      </c>
      <c r="L595" s="12">
        <v>2480.4984276213663</v>
      </c>
      <c r="M595" s="13">
        <v>5698.989896250001</v>
      </c>
      <c r="N595" s="14">
        <v>5900.7341385772515</v>
      </c>
      <c r="O595" s="15">
        <v>0</v>
      </c>
      <c r="P595" s="15">
        <v>0</v>
      </c>
      <c r="Q595" s="15">
        <v>0</v>
      </c>
      <c r="R595" s="15">
        <v>0</v>
      </c>
      <c r="S595" s="37">
        <v>2480.4984276213663</v>
      </c>
      <c r="T595" s="37">
        <v>2480.4984276213663</v>
      </c>
      <c r="U595" s="38">
        <v>2480.4984276213663</v>
      </c>
      <c r="V595" s="27" t="str">
        <f>CONCATENATE("  ",VLOOKUP(D595,'[1]Fator Correção (Edu)'!A$1:AE$65536,31,0))</f>
        <v xml:space="preserve">  EXCLUSIVE</v>
      </c>
    </row>
    <row r="596" spans="1:22" ht="24.75" customHeight="1" x14ac:dyDescent="0.25">
      <c r="A596" s="2" t="e">
        <f>TRIM(C596&amp;B596&amp;#REF!)</f>
        <v>#REF!</v>
      </c>
      <c r="B596" s="8">
        <v>84818019</v>
      </c>
      <c r="C596" s="8" t="s">
        <v>24</v>
      </c>
      <c r="D596" s="21" t="s">
        <v>1700</v>
      </c>
      <c r="E596" s="21"/>
      <c r="F596" s="36" t="s">
        <v>36</v>
      </c>
      <c r="G596" s="23" t="s">
        <v>1701</v>
      </c>
      <c r="H596" s="24" t="s">
        <v>1645</v>
      </c>
      <c r="I596" s="25">
        <v>3100.6229171327859</v>
      </c>
      <c r="J596" s="26">
        <v>0</v>
      </c>
      <c r="K596" s="25">
        <v>3100.6229171327859</v>
      </c>
      <c r="L596" s="12">
        <v>3100.6229171327859</v>
      </c>
      <c r="M596" s="13">
        <v>7123.7373703125004</v>
      </c>
      <c r="N596" s="14">
        <v>7375.9176732215637</v>
      </c>
      <c r="O596" s="15">
        <v>0</v>
      </c>
      <c r="P596" s="15">
        <v>0</v>
      </c>
      <c r="Q596" s="15">
        <v>0</v>
      </c>
      <c r="R596" s="15">
        <v>0</v>
      </c>
      <c r="S596" s="37">
        <v>3100.6229171327859</v>
      </c>
      <c r="T596" s="37">
        <v>3100.6229171327859</v>
      </c>
      <c r="U596" s="38">
        <v>3100.6229171327859</v>
      </c>
      <c r="V596" s="27" t="str">
        <f>CONCATENATE("  ",VLOOKUP(D596,'[1]Fator Correção (Edu)'!A$1:AE$65536,31,0))</f>
        <v xml:space="preserve">  EXCLUSIVE</v>
      </c>
    </row>
    <row r="597" spans="1:22" ht="24.75" customHeight="1" x14ac:dyDescent="0.25">
      <c r="A597" s="2" t="e">
        <f>TRIM(C597&amp;B597&amp;#REF!)</f>
        <v>#REF!</v>
      </c>
      <c r="B597" s="8">
        <v>84818019</v>
      </c>
      <c r="C597" s="8" t="s">
        <v>24</v>
      </c>
      <c r="D597" s="21" t="s">
        <v>1702</v>
      </c>
      <c r="E597" s="21"/>
      <c r="F597" s="36" t="s">
        <v>1827</v>
      </c>
      <c r="G597" s="23" t="s">
        <v>1703</v>
      </c>
      <c r="H597" s="24" t="s">
        <v>1645</v>
      </c>
      <c r="I597" s="25">
        <v>2728.5484007610171</v>
      </c>
      <c r="J597" s="26">
        <v>0</v>
      </c>
      <c r="K597" s="25">
        <v>2728.5484007610171</v>
      </c>
      <c r="L597" s="12">
        <v>2728.5484007610171</v>
      </c>
      <c r="M597" s="13">
        <v>6268.8888858749988</v>
      </c>
      <c r="N597" s="14">
        <v>6490.8075524349742</v>
      </c>
      <c r="O597" s="15">
        <v>0</v>
      </c>
      <c r="P597" s="15">
        <v>0</v>
      </c>
      <c r="Q597" s="15">
        <v>0</v>
      </c>
      <c r="R597" s="15">
        <v>0</v>
      </c>
      <c r="S597" s="37">
        <v>2728.5484007610171</v>
      </c>
      <c r="T597" s="37">
        <v>2728.5484007610171</v>
      </c>
      <c r="U597" s="38">
        <v>2728.5484007610171</v>
      </c>
      <c r="V597" s="27" t="str">
        <f>CONCATENATE("  ",VLOOKUP(D597,'[1]Fator Correção (Edu)'!A$1:AE$65536,31,0))</f>
        <v xml:space="preserve">  EXCLUSIVE</v>
      </c>
    </row>
    <row r="598" spans="1:22" ht="24.75" customHeight="1" x14ac:dyDescent="0.25">
      <c r="A598" s="2" t="e">
        <f>TRIM(C598&amp;B598&amp;#REF!)</f>
        <v>#REF!</v>
      </c>
      <c r="B598" s="8">
        <v>84818019</v>
      </c>
      <c r="C598" s="8" t="s">
        <v>24</v>
      </c>
      <c r="D598" s="21" t="s">
        <v>1704</v>
      </c>
      <c r="E598" s="21"/>
      <c r="F598" s="36" t="s">
        <v>141</v>
      </c>
      <c r="G598" s="23" t="s">
        <v>1829</v>
      </c>
      <c r="H598" s="24" t="s">
        <v>1645</v>
      </c>
      <c r="I598" s="25">
        <v>1982.1598348953844</v>
      </c>
      <c r="J598" s="26">
        <v>0</v>
      </c>
      <c r="K598" s="25">
        <v>1982.1598348953844</v>
      </c>
      <c r="L598" s="12">
        <v>1982.1598348953844</v>
      </c>
      <c r="M598" s="13">
        <v>4424.1750000000002</v>
      </c>
      <c r="N598" s="14">
        <v>4580.7907950000008</v>
      </c>
      <c r="O598" s="15">
        <v>0</v>
      </c>
      <c r="P598" s="15">
        <v>0</v>
      </c>
      <c r="Q598" s="15">
        <v>0</v>
      </c>
      <c r="R598" s="15">
        <v>0</v>
      </c>
      <c r="S598" s="37">
        <v>1982.1598348953844</v>
      </c>
      <c r="T598" s="37">
        <v>1982.1598348953844</v>
      </c>
      <c r="U598" s="38">
        <v>1982.1598348953844</v>
      </c>
      <c r="V598" s="27" t="str">
        <f>CONCATENATE("  ",VLOOKUP(D598,'[1]Fator Correção (Edu)'!A$1:AE$65536,31,0))</f>
        <v xml:space="preserve">  STANDARD</v>
      </c>
    </row>
    <row r="599" spans="1:22" ht="24.75" customHeight="1" x14ac:dyDescent="0.25">
      <c r="A599" s="2" t="e">
        <f>TRIM(C599&amp;B599&amp;#REF!)</f>
        <v>#REF!</v>
      </c>
      <c r="B599" s="8">
        <v>84818019</v>
      </c>
      <c r="C599" s="8" t="s">
        <v>24</v>
      </c>
      <c r="D599" s="21" t="s">
        <v>1705</v>
      </c>
      <c r="E599" s="21"/>
      <c r="F599" s="36" t="s">
        <v>36</v>
      </c>
      <c r="G599" s="23" t="s">
        <v>1830</v>
      </c>
      <c r="H599" s="24" t="s">
        <v>1645</v>
      </c>
      <c r="I599" s="25">
        <v>2477.6997936192301</v>
      </c>
      <c r="J599" s="26">
        <v>0</v>
      </c>
      <c r="K599" s="25">
        <v>2477.6997936192301</v>
      </c>
      <c r="L599" s="12">
        <v>2477.6997936192301</v>
      </c>
      <c r="M599" s="13">
        <v>5530.21875</v>
      </c>
      <c r="N599" s="14">
        <v>5725.988493750001</v>
      </c>
      <c r="O599" s="15">
        <v>0</v>
      </c>
      <c r="P599" s="15">
        <v>0</v>
      </c>
      <c r="Q599" s="15">
        <v>0</v>
      </c>
      <c r="R599" s="15">
        <v>0</v>
      </c>
      <c r="S599" s="37">
        <v>2477.6997936192301</v>
      </c>
      <c r="T599" s="37">
        <v>2477.6997936192301</v>
      </c>
      <c r="U599" s="38">
        <v>2477.6997936192301</v>
      </c>
      <c r="V599" s="27" t="str">
        <f>CONCATENATE("  ",VLOOKUP(D599,'[1]Fator Correção (Edu)'!A$1:AE$65536,31,0))</f>
        <v xml:space="preserve">  STANDARD</v>
      </c>
    </row>
    <row r="600" spans="1:22" ht="24.75" customHeight="1" x14ac:dyDescent="0.25">
      <c r="A600" s="2" t="e">
        <f>TRIM(C600&amp;B600&amp;#REF!)</f>
        <v>#REF!</v>
      </c>
      <c r="B600" s="8">
        <v>84818019</v>
      </c>
      <c r="C600" s="8" t="s">
        <v>24</v>
      </c>
      <c r="D600" s="21" t="s">
        <v>1706</v>
      </c>
      <c r="E600" s="21"/>
      <c r="F600" s="36" t="s">
        <v>1827</v>
      </c>
      <c r="G600" s="23" t="s">
        <v>1831</v>
      </c>
      <c r="H600" s="24" t="s">
        <v>1645</v>
      </c>
      <c r="I600" s="25">
        <v>2180.375819874394</v>
      </c>
      <c r="J600" s="26">
        <v>0</v>
      </c>
      <c r="K600" s="25">
        <v>2180.375819874394</v>
      </c>
      <c r="L600" s="12">
        <v>2180.375819874394</v>
      </c>
      <c r="M600" s="13">
        <v>4866.5925000000007</v>
      </c>
      <c r="N600" s="14">
        <v>5038.8698745000011</v>
      </c>
      <c r="O600" s="15">
        <v>0</v>
      </c>
      <c r="P600" s="15">
        <v>0</v>
      </c>
      <c r="Q600" s="15">
        <v>0</v>
      </c>
      <c r="R600" s="15">
        <v>0</v>
      </c>
      <c r="S600" s="37">
        <v>2180.375819874394</v>
      </c>
      <c r="T600" s="37">
        <v>2180.375819874394</v>
      </c>
      <c r="U600" s="38">
        <v>2180.375819874394</v>
      </c>
      <c r="V600" s="27" t="str">
        <f>CONCATENATE("  ",VLOOKUP(D600,'[1]Fator Correção (Edu)'!A$1:AE$65536,31,0))</f>
        <v xml:space="preserve">  STANDARD</v>
      </c>
    </row>
    <row r="601" spans="1:22" ht="78.75" customHeight="1" x14ac:dyDescent="0.25">
      <c r="A601" s="2" t="e">
        <f>TRIM(C601&amp;B601&amp;#REF!)</f>
        <v>#REF!</v>
      </c>
      <c r="B601" s="8">
        <v>84818019</v>
      </c>
      <c r="C601" s="8" t="s">
        <v>24</v>
      </c>
      <c r="D601" s="21" t="s">
        <v>1707</v>
      </c>
      <c r="E601" s="21"/>
      <c r="F601" s="36" t="s">
        <v>141</v>
      </c>
      <c r="G601" s="23" t="s">
        <v>1708</v>
      </c>
      <c r="H601" s="24" t="s">
        <v>1645</v>
      </c>
      <c r="I601" s="25">
        <v>2604.2326124835236</v>
      </c>
      <c r="J601" s="26">
        <v>0</v>
      </c>
      <c r="K601" s="25">
        <v>2604.2326124835236</v>
      </c>
      <c r="L601" s="12">
        <v>2604.2326124835236</v>
      </c>
      <c r="M601" s="13">
        <v>5983.9703</v>
      </c>
      <c r="N601" s="14">
        <v>6195.802848620001</v>
      </c>
      <c r="O601" s="15">
        <v>0</v>
      </c>
      <c r="P601" s="15">
        <v>0</v>
      </c>
      <c r="Q601" s="15">
        <v>0</v>
      </c>
      <c r="R601" s="15">
        <v>0</v>
      </c>
      <c r="S601" s="37">
        <v>2604.2326124835236</v>
      </c>
      <c r="T601" s="37">
        <v>2604.2326124835236</v>
      </c>
      <c r="U601" s="38">
        <v>2604.2326124835236</v>
      </c>
      <c r="V601" s="27" t="str">
        <f>CONCATENATE("  ",VLOOKUP(D601,'[1]Fator Correção (Edu)'!A$1:AE$65536,31,0))</f>
        <v xml:space="preserve">  EXCLUSIVE</v>
      </c>
    </row>
    <row r="602" spans="1:22" ht="75" customHeight="1" x14ac:dyDescent="0.25">
      <c r="A602" s="2" t="e">
        <f>TRIM(C602&amp;B602&amp;#REF!)</f>
        <v>#REF!</v>
      </c>
      <c r="B602" s="8">
        <v>84818019</v>
      </c>
      <c r="C602" s="8" t="s">
        <v>24</v>
      </c>
      <c r="D602" s="21" t="s">
        <v>1709</v>
      </c>
      <c r="E602" s="21"/>
      <c r="F602" s="36" t="s">
        <v>141</v>
      </c>
      <c r="G602" s="23" t="s">
        <v>1710</v>
      </c>
      <c r="H602" s="24" t="s">
        <v>1645</v>
      </c>
      <c r="I602" s="25">
        <v>2061.5591033697729</v>
      </c>
      <c r="J602" s="26">
        <v>0</v>
      </c>
      <c r="K602" s="25">
        <v>2061.5591033697729</v>
      </c>
      <c r="L602" s="12">
        <v>2061.5591033697729</v>
      </c>
      <c r="M602" s="13">
        <v>4630.3582500000002</v>
      </c>
      <c r="N602" s="14">
        <v>4794.2729320500011</v>
      </c>
      <c r="O602" s="15">
        <v>0</v>
      </c>
      <c r="P602" s="15">
        <v>0</v>
      </c>
      <c r="Q602" s="15">
        <v>0</v>
      </c>
      <c r="R602" s="15">
        <v>0</v>
      </c>
      <c r="S602" s="37">
        <v>2061.5591033697729</v>
      </c>
      <c r="T602" s="37">
        <v>2061.5591033697729</v>
      </c>
      <c r="U602" s="38">
        <v>2061.5591033697729</v>
      </c>
      <c r="V602" s="27" t="str">
        <f>CONCATENATE("  ",VLOOKUP(D602,'[1]Fator Correção (Edu)'!A$1:AE$65536,31,0))</f>
        <v xml:space="preserve">  LUXURY</v>
      </c>
    </row>
    <row r="603" spans="1:22" ht="24.75" customHeight="1" x14ac:dyDescent="0.25">
      <c r="A603" s="2" t="e">
        <f>TRIM(C603&amp;B603&amp;#REF!)</f>
        <v>#REF!</v>
      </c>
      <c r="B603" s="8">
        <v>84818019</v>
      </c>
      <c r="C603" s="8" t="s">
        <v>24</v>
      </c>
      <c r="D603" s="21" t="s">
        <v>1711</v>
      </c>
      <c r="E603" s="21"/>
      <c r="F603" s="36" t="s">
        <v>141</v>
      </c>
      <c r="G603" s="23" t="s">
        <v>1832</v>
      </c>
      <c r="H603" s="24" t="s">
        <v>1645</v>
      </c>
      <c r="I603" s="25">
        <v>1031.1849694825241</v>
      </c>
      <c r="J603" s="26">
        <v>0</v>
      </c>
      <c r="K603" s="25">
        <v>1031.1849694825241</v>
      </c>
      <c r="L603" s="12">
        <v>1031.1849694825241</v>
      </c>
      <c r="M603" s="13">
        <v>2300.5709999999999</v>
      </c>
      <c r="N603" s="14">
        <v>2382.0112134000001</v>
      </c>
      <c r="O603" s="15">
        <v>0</v>
      </c>
      <c r="P603" s="15">
        <v>0</v>
      </c>
      <c r="Q603" s="15">
        <v>0</v>
      </c>
      <c r="R603" s="15">
        <v>0</v>
      </c>
      <c r="S603" s="37">
        <v>1031.1849694825241</v>
      </c>
      <c r="T603" s="37">
        <v>1031.1849694825241</v>
      </c>
      <c r="U603" s="38">
        <v>1031.1849694825241</v>
      </c>
      <c r="V603" s="27" t="str">
        <f>CONCATENATE("  ",VLOOKUP(D603,'[1]Fator Correção (Edu)'!A$1:AE$65536,31,0))</f>
        <v xml:space="preserve">  STANDARD</v>
      </c>
    </row>
    <row r="604" spans="1:22" ht="24.75" customHeight="1" x14ac:dyDescent="0.25">
      <c r="A604" s="2" t="e">
        <f>TRIM(C604&amp;B604&amp;#REF!)</f>
        <v>#REF!</v>
      </c>
      <c r="B604" s="8">
        <v>84818019</v>
      </c>
      <c r="C604" s="8" t="s">
        <v>24</v>
      </c>
      <c r="D604" s="21" t="s">
        <v>1712</v>
      </c>
      <c r="E604" s="21"/>
      <c r="F604" s="36" t="s">
        <v>36</v>
      </c>
      <c r="G604" s="23" t="s">
        <v>1833</v>
      </c>
      <c r="H604" s="24" t="s">
        <v>1645</v>
      </c>
      <c r="I604" s="25">
        <v>1288.4747667616045</v>
      </c>
      <c r="J604" s="26">
        <v>0</v>
      </c>
      <c r="K604" s="25">
        <v>1288.4747667616045</v>
      </c>
      <c r="L604" s="12">
        <v>1288.4747667616045</v>
      </c>
      <c r="M604" s="13">
        <v>2875.7137500000003</v>
      </c>
      <c r="N604" s="14">
        <v>2977.5140167500008</v>
      </c>
      <c r="O604" s="15">
        <v>0</v>
      </c>
      <c r="P604" s="15">
        <v>0</v>
      </c>
      <c r="Q604" s="15">
        <v>0</v>
      </c>
      <c r="R604" s="15">
        <v>0</v>
      </c>
      <c r="S604" s="37">
        <v>1288.4747667616045</v>
      </c>
      <c r="T604" s="37">
        <v>1288.4747667616045</v>
      </c>
      <c r="U604" s="38">
        <v>1288.4747667616045</v>
      </c>
      <c r="V604" s="27" t="str">
        <f>CONCATENATE("  ",VLOOKUP(D604,'[1]Fator Correção (Edu)'!A$1:AE$65536,31,0))</f>
        <v xml:space="preserve">  STANDARD</v>
      </c>
    </row>
    <row r="605" spans="1:22" ht="24.75" customHeight="1" x14ac:dyDescent="0.25">
      <c r="A605" s="2" t="e">
        <f>TRIM(C605&amp;B605&amp;#REF!)</f>
        <v>#REF!</v>
      </c>
      <c r="B605" s="8">
        <v>84818019</v>
      </c>
      <c r="C605" s="8" t="s">
        <v>24</v>
      </c>
      <c r="D605" s="21" t="s">
        <v>1713</v>
      </c>
      <c r="E605" s="21"/>
      <c r="F605" s="36" t="s">
        <v>1827</v>
      </c>
      <c r="G605" s="23" t="s">
        <v>1834</v>
      </c>
      <c r="H605" s="24" t="s">
        <v>1645</v>
      </c>
      <c r="I605" s="25">
        <v>1134.3034479128319</v>
      </c>
      <c r="J605" s="26">
        <v>0</v>
      </c>
      <c r="K605" s="25">
        <v>1134.3034479128319</v>
      </c>
      <c r="L605" s="12">
        <v>1134.3034479128319</v>
      </c>
      <c r="M605" s="13">
        <v>2530.6281000000004</v>
      </c>
      <c r="N605" s="14">
        <v>2620.2123347400006</v>
      </c>
      <c r="O605" s="15">
        <v>0</v>
      </c>
      <c r="P605" s="15">
        <v>0</v>
      </c>
      <c r="Q605" s="15">
        <v>0</v>
      </c>
      <c r="R605" s="15">
        <v>0</v>
      </c>
      <c r="S605" s="37">
        <v>1134.3034479128319</v>
      </c>
      <c r="T605" s="37">
        <v>1134.3034479128319</v>
      </c>
      <c r="U605" s="38">
        <v>1134.3034479128319</v>
      </c>
      <c r="V605" s="27" t="str">
        <f>CONCATENATE("  ",VLOOKUP(D605,'[1]Fator Correção (Edu)'!A$1:AE$65536,31,0))</f>
        <v xml:space="preserve">  STANDARD</v>
      </c>
    </row>
    <row r="606" spans="1:22" ht="24.75" customHeight="1" x14ac:dyDescent="0.25">
      <c r="A606" s="2" t="e">
        <f>TRIM(C606&amp;B606&amp;#REF!)</f>
        <v>#REF!</v>
      </c>
      <c r="B606" s="8">
        <v>84818019</v>
      </c>
      <c r="C606" s="8" t="s">
        <v>24</v>
      </c>
      <c r="D606" s="21" t="s">
        <v>1714</v>
      </c>
      <c r="E606" s="21"/>
      <c r="F606" s="36" t="s">
        <v>141</v>
      </c>
      <c r="G606" s="23" t="s">
        <v>1835</v>
      </c>
      <c r="H606" s="24" t="s">
        <v>1645</v>
      </c>
      <c r="I606" s="25">
        <v>2010.4837174282457</v>
      </c>
      <c r="J606" s="26">
        <v>0</v>
      </c>
      <c r="K606" s="25">
        <v>2010.4837174282457</v>
      </c>
      <c r="L606" s="12">
        <v>2010.4837174282457</v>
      </c>
      <c r="M606" s="13">
        <v>4488.8750812500002</v>
      </c>
      <c r="N606" s="14">
        <v>4647.7812591262509</v>
      </c>
      <c r="O606" s="15">
        <v>0</v>
      </c>
      <c r="P606" s="15">
        <v>0</v>
      </c>
      <c r="Q606" s="15">
        <v>0</v>
      </c>
      <c r="R606" s="15">
        <v>0</v>
      </c>
      <c r="S606" s="37">
        <v>2010.4837174282457</v>
      </c>
      <c r="T606" s="37">
        <v>2010.4837174282457</v>
      </c>
      <c r="U606" s="38">
        <v>2010.4837174282457</v>
      </c>
      <c r="V606" s="27" t="str">
        <f>CONCATENATE("  ",VLOOKUP(D606,'[1]Fator Correção (Edu)'!A$1:AE$65536,31,0))</f>
        <v xml:space="preserve">  LUXURY</v>
      </c>
    </row>
    <row r="607" spans="1:22" ht="24.75" customHeight="1" x14ac:dyDescent="0.25">
      <c r="A607" s="2" t="e">
        <f>TRIM(C607&amp;B607&amp;#REF!)</f>
        <v>#REF!</v>
      </c>
      <c r="B607" s="8">
        <v>84818019</v>
      </c>
      <c r="C607" s="8" t="s">
        <v>24</v>
      </c>
      <c r="D607" s="21" t="s">
        <v>1715</v>
      </c>
      <c r="E607" s="21"/>
      <c r="F607" s="36" t="s">
        <v>1827</v>
      </c>
      <c r="G607" s="23" t="s">
        <v>1836</v>
      </c>
      <c r="H607" s="24" t="s">
        <v>1645</v>
      </c>
      <c r="I607" s="25">
        <v>2211.5320891710703</v>
      </c>
      <c r="J607" s="26">
        <v>0</v>
      </c>
      <c r="K607" s="25">
        <v>2211.5320891710703</v>
      </c>
      <c r="L607" s="12">
        <v>2211.5320891710703</v>
      </c>
      <c r="M607" s="13">
        <v>4937.7625893750001</v>
      </c>
      <c r="N607" s="14">
        <v>5112.5593850388759</v>
      </c>
      <c r="O607" s="15">
        <v>0</v>
      </c>
      <c r="P607" s="15">
        <v>0</v>
      </c>
      <c r="Q607" s="15">
        <v>0</v>
      </c>
      <c r="R607" s="15">
        <v>0</v>
      </c>
      <c r="S607" s="37">
        <v>2211.5320891710703</v>
      </c>
      <c r="T607" s="37">
        <v>2211.5320891710703</v>
      </c>
      <c r="U607" s="38">
        <v>2211.5320891710703</v>
      </c>
      <c r="V607" s="27" t="str">
        <f>CONCATENATE("  ",VLOOKUP(D607,'[1]Fator Correção (Edu)'!A$1:AE$65536,31,0))</f>
        <v xml:space="preserve">  LUXURY</v>
      </c>
    </row>
    <row r="608" spans="1:22" ht="24.75" customHeight="1" x14ac:dyDescent="0.25">
      <c r="A608" s="2" t="e">
        <f>TRIM(C608&amp;B608&amp;#REF!)</f>
        <v>#REF!</v>
      </c>
      <c r="B608" s="8">
        <v>84818019</v>
      </c>
      <c r="C608" s="8" t="s">
        <v>24</v>
      </c>
      <c r="D608" s="21" t="s">
        <v>1716</v>
      </c>
      <c r="E608" s="21"/>
      <c r="F608" s="36" t="s">
        <v>36</v>
      </c>
      <c r="G608" s="23" t="s">
        <v>1837</v>
      </c>
      <c r="H608" s="24" t="s">
        <v>1645</v>
      </c>
      <c r="I608" s="25">
        <v>2513.1046467853071</v>
      </c>
      <c r="J608" s="26">
        <v>0</v>
      </c>
      <c r="K608" s="25">
        <v>2513.1046467853071</v>
      </c>
      <c r="L608" s="12">
        <v>2513.1046467853071</v>
      </c>
      <c r="M608" s="13">
        <v>5611.0938515625003</v>
      </c>
      <c r="N608" s="14">
        <v>5809.7265739078139</v>
      </c>
      <c r="O608" s="15">
        <v>0</v>
      </c>
      <c r="P608" s="15">
        <v>0</v>
      </c>
      <c r="Q608" s="15">
        <v>0</v>
      </c>
      <c r="R608" s="15">
        <v>0</v>
      </c>
      <c r="S608" s="37">
        <v>2513.1046467853071</v>
      </c>
      <c r="T608" s="37">
        <v>2513.1046467853071</v>
      </c>
      <c r="U608" s="38">
        <v>2513.1046467853071</v>
      </c>
      <c r="V608" s="27" t="str">
        <f>CONCATENATE("  ",VLOOKUP(D608,'[1]Fator Correção (Edu)'!A$1:AE$65536,31,0))</f>
        <v xml:space="preserve">  LUXURY</v>
      </c>
    </row>
    <row r="609" spans="1:22" ht="74.45" customHeight="1" x14ac:dyDescent="0.25">
      <c r="A609" s="2" t="e">
        <f>TRIM(C609&amp;B609&amp;#REF!)</f>
        <v>#REF!</v>
      </c>
      <c r="B609" s="8">
        <v>84818019</v>
      </c>
      <c r="C609" s="8" t="s">
        <v>24</v>
      </c>
      <c r="D609" s="21" t="s">
        <v>1717</v>
      </c>
      <c r="E609" s="21"/>
      <c r="F609" s="36" t="s">
        <v>141</v>
      </c>
      <c r="G609" s="36" t="s">
        <v>1718</v>
      </c>
      <c r="H609" s="24" t="s">
        <v>1645</v>
      </c>
      <c r="I609" s="25">
        <v>1535.1553696887615</v>
      </c>
      <c r="J609" s="26">
        <v>0</v>
      </c>
      <c r="K609" s="25">
        <v>1535.1553696887615</v>
      </c>
      <c r="L609" s="12">
        <v>1535.1553696887615</v>
      </c>
      <c r="M609" s="13">
        <v>3122.1782357904008</v>
      </c>
      <c r="N609" s="14">
        <v>3232.7033453373815</v>
      </c>
      <c r="O609" s="15">
        <v>0</v>
      </c>
      <c r="P609" s="15">
        <v>0</v>
      </c>
      <c r="Q609" s="15">
        <v>0</v>
      </c>
      <c r="R609" s="15">
        <v>0</v>
      </c>
      <c r="S609" s="37">
        <v>1535.1553696887615</v>
      </c>
      <c r="T609" s="37">
        <v>1535.1553696887615</v>
      </c>
      <c r="U609" s="38">
        <v>1535.1553696887615</v>
      </c>
      <c r="V609" s="27" t="str">
        <f>CONCATENATE("  ",VLOOKUP(D609,'[1]Fator Correção (Edu)'!A$1:AE$65536,31,0))</f>
        <v xml:space="preserve">  STANDARD</v>
      </c>
    </row>
    <row r="610" spans="1:22" ht="74.45" customHeight="1" x14ac:dyDescent="0.25">
      <c r="A610" s="2" t="e">
        <f>TRIM(C610&amp;B610&amp;#REF!)</f>
        <v>#REF!</v>
      </c>
      <c r="B610" s="8">
        <v>84818019</v>
      </c>
      <c r="C610" s="8" t="s">
        <v>24</v>
      </c>
      <c r="D610" s="21" t="s">
        <v>1719</v>
      </c>
      <c r="E610" s="21"/>
      <c r="F610" s="36" t="s">
        <v>141</v>
      </c>
      <c r="G610" s="36" t="s">
        <v>1720</v>
      </c>
      <c r="H610" s="24" t="s">
        <v>1645</v>
      </c>
      <c r="I610" s="25">
        <v>1616.065848110992</v>
      </c>
      <c r="J610" s="26">
        <v>0</v>
      </c>
      <c r="K610" s="25">
        <v>1616.065848110992</v>
      </c>
      <c r="L610" s="12">
        <v>1616.065848110992</v>
      </c>
      <c r="M610" s="13">
        <v>3823.7011828909167</v>
      </c>
      <c r="N610" s="14">
        <v>3959.0602047652555</v>
      </c>
      <c r="O610" s="15">
        <v>0</v>
      </c>
      <c r="P610" s="15">
        <v>0</v>
      </c>
      <c r="Q610" s="15">
        <v>0</v>
      </c>
      <c r="R610" s="15">
        <v>0</v>
      </c>
      <c r="S610" s="37">
        <v>1616.065848110992</v>
      </c>
      <c r="T610" s="37">
        <v>1616.065848110992</v>
      </c>
      <c r="U610" s="38">
        <v>1616.065848110992</v>
      </c>
      <c r="V610" s="27" t="str">
        <f>CONCATENATE("  ",VLOOKUP(D610,'[1]Fator Correção (Edu)'!A$1:AE$65536,31,0))</f>
        <v xml:space="preserve">  EXCLUSIVE</v>
      </c>
    </row>
    <row r="611" spans="1:22" ht="24.75" customHeight="1" x14ac:dyDescent="0.25">
      <c r="A611" s="2" t="e">
        <f>TRIM(C611&amp;B611&amp;#REF!)</f>
        <v>#REF!</v>
      </c>
      <c r="B611" s="8">
        <v>84818019</v>
      </c>
      <c r="C611" s="8" t="s">
        <v>24</v>
      </c>
      <c r="D611" s="21" t="s">
        <v>1721</v>
      </c>
      <c r="E611" s="21"/>
      <c r="F611" s="36" t="s">
        <v>141</v>
      </c>
      <c r="G611" s="36" t="s">
        <v>1722</v>
      </c>
      <c r="H611" s="24" t="s">
        <v>1645</v>
      </c>
      <c r="I611" s="25">
        <v>2254.4556010024598</v>
      </c>
      <c r="J611" s="26">
        <v>0</v>
      </c>
      <c r="K611" s="25">
        <v>2254.4556010024598</v>
      </c>
      <c r="L611" s="12">
        <v>2254.4556010024598</v>
      </c>
      <c r="M611" s="13">
        <v>5179.7197462499989</v>
      </c>
      <c r="N611" s="14">
        <v>5363.0818252672498</v>
      </c>
      <c r="O611" s="15">
        <v>0</v>
      </c>
      <c r="P611" s="15">
        <v>0</v>
      </c>
      <c r="Q611" s="15">
        <v>0</v>
      </c>
      <c r="R611" s="15">
        <v>0</v>
      </c>
      <c r="S611" s="37">
        <v>2254.4556010024598</v>
      </c>
      <c r="T611" s="37">
        <v>2254.4556010024598</v>
      </c>
      <c r="U611" s="38">
        <v>2254.4556010024598</v>
      </c>
      <c r="V611" s="27" t="str">
        <f>CONCATENATE("  ",VLOOKUP(D611,'[1]Fator Correção (Edu)'!A$1:AE$65536,31,0))</f>
        <v xml:space="preserve">  EXCLUSIVE</v>
      </c>
    </row>
    <row r="612" spans="1:22" ht="24.75" customHeight="1" x14ac:dyDescent="0.25">
      <c r="A612" s="2" t="e">
        <f>TRIM(C612&amp;B612&amp;#REF!)</f>
        <v>#REF!</v>
      </c>
      <c r="B612" s="8">
        <v>84818019</v>
      </c>
      <c r="C612" s="8" t="s">
        <v>24</v>
      </c>
      <c r="D612" s="21" t="s">
        <v>1723</v>
      </c>
      <c r="E612" s="21"/>
      <c r="F612" s="36" t="s">
        <v>36</v>
      </c>
      <c r="G612" s="23" t="s">
        <v>1724</v>
      </c>
      <c r="H612" s="24" t="s">
        <v>1645</v>
      </c>
      <c r="I612" s="25">
        <v>2818.2990943594295</v>
      </c>
      <c r="J612" s="26">
        <v>0</v>
      </c>
      <c r="K612" s="25">
        <v>2818.2990943594295</v>
      </c>
      <c r="L612" s="12">
        <v>2818.2990943594295</v>
      </c>
      <c r="M612" s="13">
        <v>6474.6496828125</v>
      </c>
      <c r="N612" s="14">
        <v>6703.8522815840633</v>
      </c>
      <c r="O612" s="15">
        <v>0</v>
      </c>
      <c r="P612" s="15">
        <v>0</v>
      </c>
      <c r="Q612" s="15">
        <v>0</v>
      </c>
      <c r="R612" s="15">
        <v>0</v>
      </c>
      <c r="S612" s="37">
        <v>2818.2990943594295</v>
      </c>
      <c r="T612" s="37">
        <v>2818.2990943594295</v>
      </c>
      <c r="U612" s="38">
        <v>2818.2990943594295</v>
      </c>
      <c r="V612" s="27" t="str">
        <f>CONCATENATE("  ",VLOOKUP(D612,'[1]Fator Correção (Edu)'!A$1:AE$65536,31,0))</f>
        <v xml:space="preserve">  EXCLUSIVE</v>
      </c>
    </row>
    <row r="613" spans="1:22" ht="24.75" customHeight="1" x14ac:dyDescent="0.25">
      <c r="A613" s="2" t="e">
        <f>TRIM(C613&amp;B613&amp;#REF!)</f>
        <v>#REF!</v>
      </c>
      <c r="B613" s="8">
        <v>84818019</v>
      </c>
      <c r="C613" s="8" t="s">
        <v>24</v>
      </c>
      <c r="D613" s="21" t="s">
        <v>1725</v>
      </c>
      <c r="E613" s="21"/>
      <c r="F613" s="36" t="s">
        <v>1827</v>
      </c>
      <c r="G613" s="36" t="s">
        <v>1726</v>
      </c>
      <c r="H613" s="24" t="s">
        <v>1645</v>
      </c>
      <c r="I613" s="25">
        <v>2480.1191779402202</v>
      </c>
      <c r="J613" s="26">
        <v>0</v>
      </c>
      <c r="K613" s="25">
        <v>2480.1191779402202</v>
      </c>
      <c r="L613" s="12">
        <v>2480.1191779402202</v>
      </c>
      <c r="M613" s="13">
        <v>5697.6917208750001</v>
      </c>
      <c r="N613" s="14">
        <v>5899.3900077939761</v>
      </c>
      <c r="O613" s="15">
        <v>0</v>
      </c>
      <c r="P613" s="15">
        <v>0</v>
      </c>
      <c r="Q613" s="15">
        <v>0</v>
      </c>
      <c r="R613" s="15">
        <v>0</v>
      </c>
      <c r="S613" s="37">
        <v>2480.1191779402202</v>
      </c>
      <c r="T613" s="37">
        <v>2480.1191779402202</v>
      </c>
      <c r="U613" s="38">
        <v>2480.1191779402202</v>
      </c>
      <c r="V613" s="27" t="str">
        <f>CONCATENATE("  ",VLOOKUP(D613,'[1]Fator Correção (Edu)'!A$1:AE$65536,31,0))</f>
        <v xml:space="preserve">  EXCLUSIVE</v>
      </c>
    </row>
    <row r="614" spans="1:22" ht="24.75" customHeight="1" x14ac:dyDescent="0.25">
      <c r="A614" s="2" t="e">
        <f>TRIM(C614&amp;B614&amp;#REF!)</f>
        <v>#REF!</v>
      </c>
      <c r="B614" s="8">
        <v>84818019</v>
      </c>
      <c r="C614" s="8" t="s">
        <v>24</v>
      </c>
      <c r="D614" s="21" t="s">
        <v>1727</v>
      </c>
      <c r="E614" s="21"/>
      <c r="F614" s="36" t="s">
        <v>141</v>
      </c>
      <c r="G614" s="36" t="s">
        <v>1728</v>
      </c>
      <c r="H614" s="24" t="s">
        <v>1645</v>
      </c>
      <c r="I614" s="25">
        <v>1181.0783365797356</v>
      </c>
      <c r="J614" s="26">
        <v>0</v>
      </c>
      <c r="K614" s="25">
        <v>1181.0783365797356</v>
      </c>
      <c r="L614" s="12">
        <v>1181.0783365797356</v>
      </c>
      <c r="M614" s="13">
        <v>2791.0770562500002</v>
      </c>
      <c r="N614" s="14">
        <v>2889.8811840412504</v>
      </c>
      <c r="O614" s="15">
        <v>0</v>
      </c>
      <c r="P614" s="15">
        <v>0</v>
      </c>
      <c r="Q614" s="15">
        <v>0</v>
      </c>
      <c r="R614" s="15">
        <v>0</v>
      </c>
      <c r="S614" s="37">
        <v>1181.0783365797356</v>
      </c>
      <c r="T614" s="37">
        <v>1181.0783365797356</v>
      </c>
      <c r="U614" s="38">
        <v>1181.0783365797356</v>
      </c>
      <c r="V614" s="27" t="str">
        <f>CONCATENATE("  ",VLOOKUP(D614,'[1]Fator Correção (Edu)'!A$1:AE$65536,31,0))</f>
        <v xml:space="preserve">  EXCLUSIVE</v>
      </c>
    </row>
    <row r="615" spans="1:22" ht="24.75" customHeight="1" x14ac:dyDescent="0.25">
      <c r="A615" s="2" t="e">
        <f>TRIM(C615&amp;B615&amp;#REF!)</f>
        <v>#REF!</v>
      </c>
      <c r="B615" s="8">
        <v>84818019</v>
      </c>
      <c r="C615" s="8" t="s">
        <v>24</v>
      </c>
      <c r="D615" s="21" t="s">
        <v>1729</v>
      </c>
      <c r="E615" s="21"/>
      <c r="F615" s="36" t="s">
        <v>36</v>
      </c>
      <c r="G615" s="23" t="s">
        <v>1730</v>
      </c>
      <c r="H615" s="24" t="s">
        <v>1645</v>
      </c>
      <c r="I615" s="25">
        <v>1476.3479207246694</v>
      </c>
      <c r="J615" s="26">
        <v>0</v>
      </c>
      <c r="K615" s="25">
        <v>1476.3479207246694</v>
      </c>
      <c r="L615" s="12">
        <v>1476.3479207246694</v>
      </c>
      <c r="M615" s="13">
        <v>3488.8463203124998</v>
      </c>
      <c r="N615" s="14">
        <v>3612.3514800515627</v>
      </c>
      <c r="O615" s="15">
        <v>0</v>
      </c>
      <c r="P615" s="15">
        <v>0</v>
      </c>
      <c r="Q615" s="15">
        <v>0</v>
      </c>
      <c r="R615" s="15">
        <v>0</v>
      </c>
      <c r="S615" s="37">
        <v>1476.3479207246694</v>
      </c>
      <c r="T615" s="37">
        <v>1476.3479207246694</v>
      </c>
      <c r="U615" s="38">
        <v>1476.3479207246694</v>
      </c>
      <c r="V615" s="27" t="str">
        <f>CONCATENATE("  ",VLOOKUP(D615,'[1]Fator Correção (Edu)'!A$1:AE$65536,31,0))</f>
        <v xml:space="preserve">  EXCLUSIVE</v>
      </c>
    </row>
    <row r="616" spans="1:22" ht="24.75" customHeight="1" x14ac:dyDescent="0.25">
      <c r="A616" s="2" t="e">
        <f>TRIM(C616&amp;B616&amp;#REF!)</f>
        <v>#REF!</v>
      </c>
      <c r="B616" s="8">
        <v>84818019</v>
      </c>
      <c r="C616" s="8" t="s">
        <v>24</v>
      </c>
      <c r="D616" s="21" t="s">
        <v>1731</v>
      </c>
      <c r="E616" s="21"/>
      <c r="F616" s="36" t="s">
        <v>1827</v>
      </c>
      <c r="G616" s="36" t="s">
        <v>1732</v>
      </c>
      <c r="H616" s="24" t="s">
        <v>1645</v>
      </c>
      <c r="I616" s="25">
        <v>1299.1861702377093</v>
      </c>
      <c r="J616" s="26">
        <v>0</v>
      </c>
      <c r="K616" s="25">
        <v>1299.1861702377093</v>
      </c>
      <c r="L616" s="12">
        <v>1299.1861702377093</v>
      </c>
      <c r="M616" s="13">
        <v>3070.1847618750003</v>
      </c>
      <c r="N616" s="14">
        <v>3178.8693024453755</v>
      </c>
      <c r="O616" s="15">
        <v>0</v>
      </c>
      <c r="P616" s="15">
        <v>0</v>
      </c>
      <c r="Q616" s="15">
        <v>0</v>
      </c>
      <c r="R616" s="15">
        <v>0</v>
      </c>
      <c r="S616" s="37">
        <v>1299.1861702377093</v>
      </c>
      <c r="T616" s="37">
        <v>1299.1861702377093</v>
      </c>
      <c r="U616" s="38">
        <v>1299.1861702377093</v>
      </c>
      <c r="V616" s="27" t="str">
        <f>CONCATENATE("  ",VLOOKUP(D616,'[1]Fator Correção (Edu)'!A$1:AE$65536,31,0))</f>
        <v xml:space="preserve">  EXCLUSIVE</v>
      </c>
    </row>
    <row r="617" spans="1:22" ht="74.45" customHeight="1" x14ac:dyDescent="0.25">
      <c r="A617" s="2" t="e">
        <f>TRIM(C617&amp;B617&amp;#REF!)</f>
        <v>#REF!</v>
      </c>
      <c r="B617" s="8">
        <v>84818019</v>
      </c>
      <c r="C617" s="8" t="s">
        <v>24</v>
      </c>
      <c r="D617" s="21" t="s">
        <v>1733</v>
      </c>
      <c r="E617" s="21"/>
      <c r="F617" s="36" t="s">
        <v>141</v>
      </c>
      <c r="G617" s="36" t="s">
        <v>1734</v>
      </c>
      <c r="H617" s="24" t="s">
        <v>1645</v>
      </c>
      <c r="I617" s="25">
        <v>752.85638785464926</v>
      </c>
      <c r="J617" s="26">
        <v>0</v>
      </c>
      <c r="K617" s="25">
        <v>752.85638785464926</v>
      </c>
      <c r="L617" s="12">
        <v>752.85638785464926</v>
      </c>
      <c r="M617" s="13">
        <v>1730.5871712672949</v>
      </c>
      <c r="N617" s="14">
        <v>1791.8499571301575</v>
      </c>
      <c r="O617" s="15">
        <v>0</v>
      </c>
      <c r="P617" s="15">
        <v>0</v>
      </c>
      <c r="Q617" s="15">
        <v>0</v>
      </c>
      <c r="R617" s="15">
        <v>0</v>
      </c>
      <c r="S617" s="37">
        <v>752.85638785464926</v>
      </c>
      <c r="T617" s="37">
        <v>752.85638785464926</v>
      </c>
      <c r="U617" s="38">
        <v>752.85638785464926</v>
      </c>
      <c r="V617" s="27" t="str">
        <f>CONCATENATE("  ",VLOOKUP(D617,'[1]Fator Correção (Edu)'!A$1:AE$65536,31,0))</f>
        <v xml:space="preserve">  STANDARD</v>
      </c>
    </row>
    <row r="618" spans="1:22" ht="37.35" customHeight="1" x14ac:dyDescent="0.25">
      <c r="A618" s="2" t="e">
        <f>TRIM(C618&amp;B618&amp;#REF!)</f>
        <v>#REF!</v>
      </c>
      <c r="B618" s="8">
        <v>84818019</v>
      </c>
      <c r="C618" s="8" t="s">
        <v>24</v>
      </c>
      <c r="D618" s="21" t="s">
        <v>1735</v>
      </c>
      <c r="E618" s="21"/>
      <c r="F618" s="36" t="s">
        <v>141</v>
      </c>
      <c r="G618" s="36" t="s">
        <v>1736</v>
      </c>
      <c r="H618" s="24" t="s">
        <v>1645</v>
      </c>
      <c r="I618" s="25">
        <v>2253.9412664050365</v>
      </c>
      <c r="J618" s="26">
        <v>0</v>
      </c>
      <c r="K618" s="25">
        <v>2253.9412664050365</v>
      </c>
      <c r="L618" s="12">
        <v>2253.9412664050365</v>
      </c>
      <c r="M618" s="13">
        <v>5179.7197462499989</v>
      </c>
      <c r="N618" s="14">
        <v>5363.0818252672498</v>
      </c>
      <c r="O618" s="15">
        <v>0</v>
      </c>
      <c r="P618" s="15">
        <v>0</v>
      </c>
      <c r="Q618" s="15">
        <v>0</v>
      </c>
      <c r="R618" s="15">
        <v>0</v>
      </c>
      <c r="S618" s="37">
        <v>2253.9412664050365</v>
      </c>
      <c r="T618" s="37">
        <v>2253.9412664050365</v>
      </c>
      <c r="U618" s="38">
        <v>2253.9412664050365</v>
      </c>
      <c r="V618" s="27" t="str">
        <f>CONCATENATE("  ",VLOOKUP(D618,'[1]Fator Correção (Edu)'!A$1:AE$65536,31,0))</f>
        <v xml:space="preserve">  EXCLUSIVE</v>
      </c>
    </row>
    <row r="619" spans="1:22" ht="37.35" customHeight="1" x14ac:dyDescent="0.25">
      <c r="A619" s="2" t="e">
        <f>TRIM(C619&amp;B619&amp;#REF!)</f>
        <v>#REF!</v>
      </c>
      <c r="B619" s="8">
        <v>84818019</v>
      </c>
      <c r="C619" s="8" t="s">
        <v>24</v>
      </c>
      <c r="D619" s="21" t="s">
        <v>1737</v>
      </c>
      <c r="E619" s="21"/>
      <c r="F619" s="36" t="s">
        <v>1827</v>
      </c>
      <c r="G619" s="36" t="s">
        <v>1738</v>
      </c>
      <c r="H619" s="24" t="s">
        <v>1645</v>
      </c>
      <c r="I619" s="25">
        <v>2479.3467961079677</v>
      </c>
      <c r="J619" s="26">
        <v>0</v>
      </c>
      <c r="K619" s="25">
        <v>2479.3467961079677</v>
      </c>
      <c r="L619" s="12">
        <v>2479.3467961079677</v>
      </c>
      <c r="M619" s="13">
        <v>5697.6917208750001</v>
      </c>
      <c r="N619" s="14">
        <v>5899.3900077939761</v>
      </c>
      <c r="O619" s="15">
        <v>0</v>
      </c>
      <c r="P619" s="15">
        <v>0</v>
      </c>
      <c r="Q619" s="15">
        <v>0</v>
      </c>
      <c r="R619" s="15">
        <v>0</v>
      </c>
      <c r="S619" s="37">
        <v>2479.3467961079677</v>
      </c>
      <c r="T619" s="37">
        <v>2479.3467961079677</v>
      </c>
      <c r="U619" s="38">
        <v>2479.3467961079677</v>
      </c>
      <c r="V619" s="27" t="str">
        <f>CONCATENATE("  ",VLOOKUP(D619,'[1]Fator Correção (Edu)'!A$1:AE$65536,31,0))</f>
        <v xml:space="preserve">  EXCLUSIVE</v>
      </c>
    </row>
    <row r="620" spans="1:22" ht="74.45" customHeight="1" x14ac:dyDescent="0.25">
      <c r="A620" s="2" t="e">
        <f>TRIM(C620&amp;B620&amp;#REF!)</f>
        <v>#REF!</v>
      </c>
      <c r="B620" s="8">
        <v>84818019</v>
      </c>
      <c r="C620" s="8" t="s">
        <v>24</v>
      </c>
      <c r="D620" s="21" t="s">
        <v>1739</v>
      </c>
      <c r="E620" s="21"/>
      <c r="F620" s="36" t="s">
        <v>141</v>
      </c>
      <c r="G620" s="36" t="s">
        <v>1740</v>
      </c>
      <c r="H620" s="24" t="s">
        <v>1645</v>
      </c>
      <c r="I620" s="25">
        <v>1155.2230555564543</v>
      </c>
      <c r="J620" s="26">
        <v>0</v>
      </c>
      <c r="K620" s="25">
        <v>1155.2230555564543</v>
      </c>
      <c r="L620" s="12">
        <v>1155.2230555564543</v>
      </c>
      <c r="M620" s="13">
        <v>2350.0416633048007</v>
      </c>
      <c r="N620" s="14">
        <v>2433.2331381857912</v>
      </c>
      <c r="O620" s="15">
        <v>0</v>
      </c>
      <c r="P620" s="15">
        <v>0</v>
      </c>
      <c r="Q620" s="15">
        <v>0</v>
      </c>
      <c r="R620" s="15">
        <v>0</v>
      </c>
      <c r="S620" s="37">
        <v>1155.2230555564543</v>
      </c>
      <c r="T620" s="37">
        <v>1155.2230555564543</v>
      </c>
      <c r="U620" s="38">
        <v>1155.2230555564543</v>
      </c>
      <c r="V620" s="27" t="str">
        <f>CONCATENATE("  ",VLOOKUP(D620,'[1]Fator Correção (Edu)'!A$1:AE$65536,31,0))</f>
        <v xml:space="preserve">  STANDARD</v>
      </c>
    </row>
    <row r="621" spans="1:22" ht="74.45" customHeight="1" x14ac:dyDescent="0.25">
      <c r="A621" s="2" t="e">
        <f>TRIM(C621&amp;B621&amp;#REF!)</f>
        <v>#REF!</v>
      </c>
      <c r="B621" s="8">
        <v>84818019</v>
      </c>
      <c r="C621" s="8" t="s">
        <v>24</v>
      </c>
      <c r="D621" s="21" t="s">
        <v>1741</v>
      </c>
      <c r="E621" s="21"/>
      <c r="F621" s="36" t="s">
        <v>141</v>
      </c>
      <c r="G621" s="36" t="s">
        <v>1742</v>
      </c>
      <c r="H621" s="24" t="s">
        <v>1645</v>
      </c>
      <c r="I621" s="25">
        <v>527.99944584223522</v>
      </c>
      <c r="J621" s="26">
        <v>0</v>
      </c>
      <c r="K621" s="25">
        <v>527.99944584223522</v>
      </c>
      <c r="L621" s="12">
        <v>527.99944584223522</v>
      </c>
      <c r="M621" s="13">
        <v>1178.6002200000003</v>
      </c>
      <c r="N621" s="14">
        <v>1220.3226677880004</v>
      </c>
      <c r="O621" s="15">
        <v>0</v>
      </c>
      <c r="P621" s="15">
        <v>0</v>
      </c>
      <c r="Q621" s="15">
        <v>0</v>
      </c>
      <c r="R621" s="15">
        <v>0</v>
      </c>
      <c r="S621" s="37">
        <v>527.99944584223522</v>
      </c>
      <c r="T621" s="37">
        <v>527.99944584223522</v>
      </c>
      <c r="U621" s="38">
        <v>527.99944584223522</v>
      </c>
      <c r="V621" s="27" t="str">
        <f>CONCATENATE("  ",VLOOKUP(D621,'[1]Fator Correção (Edu)'!A$1:AE$65536,31,0))</f>
        <v xml:space="preserve">  STANDARD</v>
      </c>
    </row>
    <row r="622" spans="1:22" ht="74.45" customHeight="1" x14ac:dyDescent="0.25">
      <c r="A622" s="2" t="e">
        <f>TRIM(C622&amp;B622&amp;#REF!)</f>
        <v>#REF!</v>
      </c>
      <c r="B622" s="8">
        <v>84818019</v>
      </c>
      <c r="C622" s="8" t="s">
        <v>24</v>
      </c>
      <c r="D622" s="21" t="s">
        <v>1743</v>
      </c>
      <c r="E622" s="21"/>
      <c r="F622" s="36" t="s">
        <v>141</v>
      </c>
      <c r="G622" s="36" t="s">
        <v>1744</v>
      </c>
      <c r="H622" s="24" t="s">
        <v>1645</v>
      </c>
      <c r="I622" s="25">
        <v>482.80205759455453</v>
      </c>
      <c r="J622" s="26">
        <v>0</v>
      </c>
      <c r="K622" s="25">
        <v>482.80205759455453</v>
      </c>
      <c r="L622" s="12">
        <v>482.80205759455453</v>
      </c>
      <c r="M622" s="13">
        <v>982.43070579360017</v>
      </c>
      <c r="N622" s="14">
        <v>1017.2087527786937</v>
      </c>
      <c r="O622" s="15">
        <v>0</v>
      </c>
      <c r="P622" s="15">
        <v>0</v>
      </c>
      <c r="Q622" s="15">
        <v>0</v>
      </c>
      <c r="R622" s="15">
        <v>0</v>
      </c>
      <c r="S622" s="37">
        <v>482.80205759455453</v>
      </c>
      <c r="T622" s="37">
        <v>482.80205759455453</v>
      </c>
      <c r="U622" s="38">
        <v>482.80205759455453</v>
      </c>
      <c r="V622" s="27" t="str">
        <f>CONCATENATE("  ",VLOOKUP(D622,'[1]Fator Correção (Edu)'!A$1:AE$65536,31,0))</f>
        <v xml:space="preserve">  STANDARD</v>
      </c>
    </row>
    <row r="623" spans="1:22" ht="74.45" customHeight="1" x14ac:dyDescent="0.25">
      <c r="A623" s="2" t="e">
        <f>TRIM(C623&amp;B623&amp;#REF!)</f>
        <v>#REF!</v>
      </c>
      <c r="B623" s="8">
        <v>84818019</v>
      </c>
      <c r="C623" s="8" t="s">
        <v>24</v>
      </c>
      <c r="D623" s="21" t="s">
        <v>1745</v>
      </c>
      <c r="E623" s="21"/>
      <c r="F623" s="36" t="s">
        <v>141</v>
      </c>
      <c r="G623" s="36" t="s">
        <v>1746</v>
      </c>
      <c r="H623" s="24" t="s">
        <v>1645</v>
      </c>
      <c r="I623" s="25">
        <v>353.44557621065405</v>
      </c>
      <c r="J623" s="26">
        <v>0</v>
      </c>
      <c r="K623" s="25">
        <v>353.44557621065405</v>
      </c>
      <c r="L623" s="12">
        <v>353.44557621065405</v>
      </c>
      <c r="M623" s="13">
        <v>719.19459930239998</v>
      </c>
      <c r="N623" s="14">
        <v>744.65408811770499</v>
      </c>
      <c r="O623" s="15">
        <v>0</v>
      </c>
      <c r="P623" s="15">
        <v>0</v>
      </c>
      <c r="Q623" s="15">
        <v>0</v>
      </c>
      <c r="R623" s="15">
        <v>0</v>
      </c>
      <c r="S623" s="37">
        <v>353.44557621065405</v>
      </c>
      <c r="T623" s="37">
        <v>353.44557621065405</v>
      </c>
      <c r="U623" s="38">
        <v>353.44557621065405</v>
      </c>
      <c r="V623" s="27" t="str">
        <f>CONCATENATE("  ",VLOOKUP(D623,'[1]Fator Correção (Edu)'!A$1:AE$65536,31,0))</f>
        <v xml:space="preserve">  STANDARD</v>
      </c>
    </row>
    <row r="624" spans="1:22" ht="24.75" customHeight="1" x14ac:dyDescent="0.25">
      <c r="A624" s="2" t="e">
        <f>TRIM(C624&amp;B624&amp;#REF!)</f>
        <v>#REF!</v>
      </c>
      <c r="B624" s="8">
        <v>84819090</v>
      </c>
      <c r="C624" s="8" t="s">
        <v>24</v>
      </c>
      <c r="D624" s="21" t="s">
        <v>1747</v>
      </c>
      <c r="E624" s="21"/>
      <c r="F624" s="36" t="s">
        <v>141</v>
      </c>
      <c r="G624" s="36" t="s">
        <v>1748</v>
      </c>
      <c r="H624" s="24" t="s">
        <v>1541</v>
      </c>
      <c r="I624" s="25">
        <v>83.477758887000931</v>
      </c>
      <c r="J624" s="26">
        <v>0</v>
      </c>
      <c r="K624" s="25">
        <v>83.477758887000931</v>
      </c>
      <c r="L624" s="12">
        <v>83.477758887000931</v>
      </c>
      <c r="M624" s="13">
        <v>147.92387867640005</v>
      </c>
      <c r="N624" s="14">
        <v>153.16038398154464</v>
      </c>
      <c r="O624" s="15">
        <v>0</v>
      </c>
      <c r="P624" s="15">
        <v>0</v>
      </c>
      <c r="Q624" s="15">
        <v>0</v>
      </c>
      <c r="R624" s="15">
        <v>0</v>
      </c>
      <c r="S624" s="37">
        <v>83.477758887000931</v>
      </c>
      <c r="T624" s="37">
        <v>83.477758887000931</v>
      </c>
      <c r="U624" s="38">
        <v>83.477758887000931</v>
      </c>
      <c r="V624" s="27" t="str">
        <f>CONCATENATE("  ",VLOOKUP(D624,'[1]Fator Correção (Edu)'!A$1:AE$65536,31,0))</f>
        <v xml:space="preserve">  STANDARD</v>
      </c>
    </row>
    <row r="625" spans="1:22" ht="24.75" customHeight="1" x14ac:dyDescent="0.25">
      <c r="A625" s="2" t="e">
        <f>TRIM(C625&amp;B625&amp;#REF!)</f>
        <v>#REF!</v>
      </c>
      <c r="B625" s="8">
        <v>84819090</v>
      </c>
      <c r="C625" s="8" t="s">
        <v>24</v>
      </c>
      <c r="D625" s="21" t="s">
        <v>1749</v>
      </c>
      <c r="E625" s="21"/>
      <c r="F625" s="36" t="s">
        <v>591</v>
      </c>
      <c r="G625" s="36" t="s">
        <v>1750</v>
      </c>
      <c r="H625" s="24" t="s">
        <v>1541</v>
      </c>
      <c r="I625" s="25">
        <v>125.63402712493641</v>
      </c>
      <c r="J625" s="26">
        <v>0</v>
      </c>
      <c r="K625" s="25">
        <v>125.63402712493641</v>
      </c>
      <c r="L625" s="12">
        <v>125.63402712493641</v>
      </c>
      <c r="M625" s="13">
        <v>222.62543740798202</v>
      </c>
      <c r="N625" s="14">
        <v>230.50637789222461</v>
      </c>
      <c r="O625" s="15">
        <v>0</v>
      </c>
      <c r="P625" s="15">
        <v>0</v>
      </c>
      <c r="Q625" s="15">
        <v>0</v>
      </c>
      <c r="R625" s="15">
        <v>0</v>
      </c>
      <c r="S625" s="37">
        <v>125.63402712493641</v>
      </c>
      <c r="T625" s="37">
        <v>125.63402712493641</v>
      </c>
      <c r="U625" s="38">
        <v>125.63402712493641</v>
      </c>
      <c r="V625" s="27" t="str">
        <f>CONCATENATE("  ",VLOOKUP(D625,'[1]Fator Correção (Edu)'!A$1:AE$65536,31,0))</f>
        <v xml:space="preserve">  LUXURY</v>
      </c>
    </row>
    <row r="626" spans="1:22" ht="24.75" customHeight="1" x14ac:dyDescent="0.25">
      <c r="A626" s="2" t="e">
        <f>TRIM(C626&amp;B626&amp;#REF!)</f>
        <v>#REF!</v>
      </c>
      <c r="B626" s="8">
        <v>84819090</v>
      </c>
      <c r="C626" s="8" t="s">
        <v>24</v>
      </c>
      <c r="D626" s="21" t="s">
        <v>1751</v>
      </c>
      <c r="E626" s="21"/>
      <c r="F626" s="36" t="s">
        <v>36</v>
      </c>
      <c r="G626" s="23" t="s">
        <v>1752</v>
      </c>
      <c r="H626" s="24" t="s">
        <v>1541</v>
      </c>
      <c r="I626" s="25">
        <v>121.04275038615137</v>
      </c>
      <c r="J626" s="26">
        <v>0</v>
      </c>
      <c r="K626" s="25">
        <v>121.04275038615137</v>
      </c>
      <c r="L626" s="12">
        <v>121.04275038615137</v>
      </c>
      <c r="M626" s="13">
        <v>214.48962408078003</v>
      </c>
      <c r="N626" s="14">
        <v>222.08255677323967</v>
      </c>
      <c r="O626" s="15">
        <v>0</v>
      </c>
      <c r="P626" s="15">
        <v>0</v>
      </c>
      <c r="Q626" s="15">
        <v>0</v>
      </c>
      <c r="R626" s="15">
        <v>0</v>
      </c>
      <c r="S626" s="37">
        <v>121.04275038615137</v>
      </c>
      <c r="T626" s="37">
        <v>121.04275038615137</v>
      </c>
      <c r="U626" s="38">
        <v>121.04275038615137</v>
      </c>
      <c r="V626" s="27" t="str">
        <f>CONCATENATE("  ",VLOOKUP(D626,'[1]Fator Correção (Edu)'!A$1:AE$65536,31,0))</f>
        <v xml:space="preserve">  STANDARD</v>
      </c>
    </row>
    <row r="627" spans="1:22" ht="24.75" customHeight="1" x14ac:dyDescent="0.25">
      <c r="A627" s="2" t="e">
        <f>TRIM(C627&amp;B627&amp;#REF!)</f>
        <v>#REF!</v>
      </c>
      <c r="B627" s="8">
        <v>84819090</v>
      </c>
      <c r="C627" s="8" t="s">
        <v>24</v>
      </c>
      <c r="D627" s="21" t="s">
        <v>1753</v>
      </c>
      <c r="E627" s="21"/>
      <c r="F627" s="36" t="s">
        <v>521</v>
      </c>
      <c r="G627" s="36" t="s">
        <v>1754</v>
      </c>
      <c r="H627" s="24" t="s">
        <v>1541</v>
      </c>
      <c r="I627" s="25">
        <v>125.21663833050141</v>
      </c>
      <c r="J627" s="26">
        <v>0</v>
      </c>
      <c r="K627" s="25">
        <v>125.21663833050141</v>
      </c>
      <c r="L627" s="12">
        <v>125.21663833050141</v>
      </c>
      <c r="M627" s="13">
        <v>221.88581801460006</v>
      </c>
      <c r="N627" s="14">
        <v>229.74057597231692</v>
      </c>
      <c r="O627" s="15">
        <v>0</v>
      </c>
      <c r="P627" s="15">
        <v>0</v>
      </c>
      <c r="Q627" s="15">
        <v>0</v>
      </c>
      <c r="R627" s="15">
        <v>0</v>
      </c>
      <c r="S627" s="37">
        <v>125.21663833050141</v>
      </c>
      <c r="T627" s="37">
        <v>125.21663833050141</v>
      </c>
      <c r="U627" s="38">
        <v>125.21663833050141</v>
      </c>
      <c r="V627" s="27" t="str">
        <f>CONCATENATE("  ",VLOOKUP(D627,'[1]Fator Correção (Edu)'!A$1:AE$65536,31,0))</f>
        <v xml:space="preserve">  STANDARD</v>
      </c>
    </row>
    <row r="628" spans="1:22" ht="74.45" customHeight="1" x14ac:dyDescent="0.25">
      <c r="A628" s="2" t="e">
        <f>TRIM(C628&amp;B628&amp;#REF!)</f>
        <v>#REF!</v>
      </c>
      <c r="B628" s="8">
        <v>84819090</v>
      </c>
      <c r="C628" s="8" t="s">
        <v>24</v>
      </c>
      <c r="D628" s="21" t="s">
        <v>1755</v>
      </c>
      <c r="E628" s="8"/>
      <c r="F628" s="36" t="s">
        <v>141</v>
      </c>
      <c r="G628" s="36" t="s">
        <v>1756</v>
      </c>
      <c r="H628" s="24" t="s">
        <v>1541</v>
      </c>
      <c r="I628" s="25">
        <v>83.477758887000931</v>
      </c>
      <c r="J628" s="26">
        <v>0</v>
      </c>
      <c r="K628" s="25">
        <v>83.477758887000931</v>
      </c>
      <c r="L628" s="12">
        <v>83.477758887000931</v>
      </c>
      <c r="M628" s="13">
        <v>147.92387867640005</v>
      </c>
      <c r="N628" s="14">
        <v>153.16038398154464</v>
      </c>
      <c r="O628" s="15">
        <v>0</v>
      </c>
      <c r="P628" s="15">
        <v>0</v>
      </c>
      <c r="Q628" s="15">
        <v>0</v>
      </c>
      <c r="R628" s="15">
        <v>0</v>
      </c>
      <c r="S628" s="37">
        <v>83.477758887000931</v>
      </c>
      <c r="T628" s="37">
        <v>83.477758887000931</v>
      </c>
      <c r="U628" s="38">
        <v>83.477758887000931</v>
      </c>
      <c r="V628" s="27" t="str">
        <f>CONCATENATE("  ",VLOOKUP(D628,'[1]Fator Correção (Edu)'!A$1:AE$65536,31,0))</f>
        <v xml:space="preserve">  STANDARD</v>
      </c>
    </row>
    <row r="629" spans="1:22" ht="74.45" customHeight="1" x14ac:dyDescent="0.25">
      <c r="A629" s="2" t="e">
        <f>TRIM(C629&amp;B629&amp;#REF!)</f>
        <v>#REF!</v>
      </c>
      <c r="B629" s="8">
        <v>84818019</v>
      </c>
      <c r="C629" s="8" t="s">
        <v>24</v>
      </c>
      <c r="D629" s="21" t="s">
        <v>1757</v>
      </c>
      <c r="E629" s="21"/>
      <c r="F629" s="21" t="s">
        <v>126</v>
      </c>
      <c r="G629" s="36" t="s">
        <v>1758</v>
      </c>
      <c r="H629" s="24" t="s">
        <v>1759</v>
      </c>
      <c r="I629" s="25">
        <v>121.25908249635822</v>
      </c>
      <c r="J629" s="26">
        <v>0</v>
      </c>
      <c r="K629" s="25">
        <v>121.25908249635822</v>
      </c>
      <c r="L629" s="12">
        <v>121.25908249635822</v>
      </c>
      <c r="M629" s="13">
        <v>244.15828000000005</v>
      </c>
      <c r="N629" s="14">
        <v>252.80148311200008</v>
      </c>
      <c r="O629" s="15">
        <v>0</v>
      </c>
      <c r="P629" s="15">
        <v>0</v>
      </c>
      <c r="Q629" s="15">
        <v>0</v>
      </c>
      <c r="R629" s="15">
        <v>0</v>
      </c>
      <c r="S629" s="37">
        <v>121.25908249635822</v>
      </c>
      <c r="T629" s="37">
        <v>121.25908249635822</v>
      </c>
      <c r="U629" s="38">
        <v>121.25908249635822</v>
      </c>
      <c r="V629" s="27" t="str">
        <f>CONCATENATE("  ",VLOOKUP(D629,'[1]Fator Correção (Edu)'!A$1:AE$65536,31,0))</f>
        <v xml:space="preserve">  STANDARD</v>
      </c>
    </row>
    <row r="630" spans="1:22" ht="74.45" customHeight="1" x14ac:dyDescent="0.25">
      <c r="A630" s="2" t="e">
        <f>TRIM(C630&amp;B630&amp;#REF!)</f>
        <v>#REF!</v>
      </c>
      <c r="B630" s="8">
        <v>84818019</v>
      </c>
      <c r="C630" s="8" t="s">
        <v>24</v>
      </c>
      <c r="D630" s="21" t="s">
        <v>1760</v>
      </c>
      <c r="E630" s="21"/>
      <c r="F630" s="21" t="s">
        <v>126</v>
      </c>
      <c r="G630" s="36" t="s">
        <v>1761</v>
      </c>
      <c r="H630" s="24" t="s">
        <v>1759</v>
      </c>
      <c r="I630" s="25">
        <v>121.25083836344635</v>
      </c>
      <c r="J630" s="26">
        <v>0</v>
      </c>
      <c r="K630" s="25">
        <v>121.25083836344635</v>
      </c>
      <c r="L630" s="12">
        <v>121.25083836344635</v>
      </c>
      <c r="M630" s="13">
        <v>244.15828000000005</v>
      </c>
      <c r="N630" s="14">
        <v>252.80148311200008</v>
      </c>
      <c r="O630" s="15">
        <v>0</v>
      </c>
      <c r="P630" s="15">
        <v>0</v>
      </c>
      <c r="Q630" s="15">
        <v>0</v>
      </c>
      <c r="R630" s="15">
        <v>0</v>
      </c>
      <c r="S630" s="37">
        <v>121.25083836344635</v>
      </c>
      <c r="T630" s="37">
        <v>121.25083836344635</v>
      </c>
      <c r="U630" s="38">
        <v>121.25083836344635</v>
      </c>
      <c r="V630" s="27" t="str">
        <f>CONCATENATE("  ",VLOOKUP(D630,'[1]Fator Correção (Edu)'!A$1:AE$65536,31,0))</f>
        <v xml:space="preserve">  STANDARD</v>
      </c>
    </row>
    <row r="631" spans="1:22" ht="74.45" customHeight="1" x14ac:dyDescent="0.25">
      <c r="A631" s="2" t="e">
        <f>TRIM(C631&amp;B631&amp;#REF!)</f>
        <v>#REF!</v>
      </c>
      <c r="B631" s="8">
        <v>84818019</v>
      </c>
      <c r="C631" s="8" t="s">
        <v>24</v>
      </c>
      <c r="D631" s="21" t="s">
        <v>1762</v>
      </c>
      <c r="E631" s="21"/>
      <c r="F631" s="21" t="s">
        <v>126</v>
      </c>
      <c r="G631" s="36" t="s">
        <v>1763</v>
      </c>
      <c r="H631" s="24" t="s">
        <v>1759</v>
      </c>
      <c r="I631" s="25">
        <v>120.98257604378294</v>
      </c>
      <c r="J631" s="26">
        <v>0</v>
      </c>
      <c r="K631" s="25">
        <v>120.98257604378294</v>
      </c>
      <c r="L631" s="12">
        <v>120.98257604378294</v>
      </c>
      <c r="M631" s="13">
        <v>244.15828000000005</v>
      </c>
      <c r="N631" s="14">
        <v>252.80148311200008</v>
      </c>
      <c r="O631" s="15">
        <v>0</v>
      </c>
      <c r="P631" s="15">
        <v>0</v>
      </c>
      <c r="Q631" s="15">
        <v>0</v>
      </c>
      <c r="R631" s="15">
        <v>0</v>
      </c>
      <c r="S631" s="37">
        <v>120.98257604378294</v>
      </c>
      <c r="T631" s="37">
        <v>120.98257604378294</v>
      </c>
      <c r="U631" s="38">
        <v>120.98257604378294</v>
      </c>
      <c r="V631" s="27" t="str">
        <f>CONCATENATE("  ",VLOOKUP(D631,'[1]Fator Correção (Edu)'!A$1:AE$65536,31,0))</f>
        <v xml:space="preserve">  STANDARD</v>
      </c>
    </row>
    <row r="632" spans="1:22" ht="74.45" customHeight="1" x14ac:dyDescent="0.25">
      <c r="A632" s="2" t="e">
        <f>TRIM(C632&amp;B632&amp;#REF!)</f>
        <v>#REF!</v>
      </c>
      <c r="B632" s="8">
        <v>84818019</v>
      </c>
      <c r="C632" s="8" t="s">
        <v>24</v>
      </c>
      <c r="D632" s="21" t="s">
        <v>1764</v>
      </c>
      <c r="E632" s="21"/>
      <c r="F632" s="21" t="s">
        <v>126</v>
      </c>
      <c r="G632" s="36" t="s">
        <v>1765</v>
      </c>
      <c r="H632" s="24" t="s">
        <v>1759</v>
      </c>
      <c r="I632" s="25">
        <v>120.9745778312579</v>
      </c>
      <c r="J632" s="26">
        <v>0</v>
      </c>
      <c r="K632" s="25">
        <v>120.9745778312579</v>
      </c>
      <c r="L632" s="12">
        <v>120.9745778312579</v>
      </c>
      <c r="M632" s="13">
        <v>244.15828000000005</v>
      </c>
      <c r="N632" s="14">
        <v>252.80148311200008</v>
      </c>
      <c r="O632" s="15">
        <v>0</v>
      </c>
      <c r="P632" s="15">
        <v>0</v>
      </c>
      <c r="Q632" s="15">
        <v>0</v>
      </c>
      <c r="R632" s="15">
        <v>0</v>
      </c>
      <c r="S632" s="37">
        <v>120.9745778312579</v>
      </c>
      <c r="T632" s="37">
        <v>120.9745778312579</v>
      </c>
      <c r="U632" s="38">
        <v>120.9745778312579</v>
      </c>
      <c r="V632" s="27" t="str">
        <f>CONCATENATE("  ",VLOOKUP(D632,'[1]Fator Correção (Edu)'!A$1:AE$65536,31,0))</f>
        <v xml:space="preserve">  STANDARD</v>
      </c>
    </row>
    <row r="633" spans="1:22" ht="74.45" customHeight="1" x14ac:dyDescent="0.25">
      <c r="A633" s="2" t="e">
        <f>TRIM(C633&amp;B633&amp;#REF!)</f>
        <v>#REF!</v>
      </c>
      <c r="B633" s="8">
        <v>84818019</v>
      </c>
      <c r="C633" s="8" t="s">
        <v>24</v>
      </c>
      <c r="D633" s="21" t="s">
        <v>1766</v>
      </c>
      <c r="E633" s="21"/>
      <c r="F633" s="21" t="s">
        <v>126</v>
      </c>
      <c r="G633" s="36" t="s">
        <v>1767</v>
      </c>
      <c r="H633" s="24" t="s">
        <v>1759</v>
      </c>
      <c r="I633" s="25">
        <v>121.25908249635822</v>
      </c>
      <c r="J633" s="26">
        <v>0</v>
      </c>
      <c r="K633" s="25">
        <v>121.25908249635822</v>
      </c>
      <c r="L633" s="12">
        <v>121.25908249635822</v>
      </c>
      <c r="M633" s="13">
        <v>244.15828000000005</v>
      </c>
      <c r="N633" s="14">
        <v>252.80148311200008</v>
      </c>
      <c r="O633" s="15">
        <v>0</v>
      </c>
      <c r="P633" s="15">
        <v>0</v>
      </c>
      <c r="Q633" s="15">
        <v>0</v>
      </c>
      <c r="R633" s="15">
        <v>0</v>
      </c>
      <c r="S633" s="37">
        <v>121.25908249635822</v>
      </c>
      <c r="T633" s="37">
        <v>121.25908249635822</v>
      </c>
      <c r="U633" s="38">
        <v>121.25908249635822</v>
      </c>
      <c r="V633" s="27" t="str">
        <f>CONCATENATE("  ",VLOOKUP(D633,'[1]Fator Correção (Edu)'!A$1:AE$65536,31,0))</f>
        <v xml:space="preserve">  STANDARD</v>
      </c>
    </row>
    <row r="634" spans="1:22" ht="74.45" customHeight="1" x14ac:dyDescent="0.25">
      <c r="A634" s="2" t="e">
        <f>TRIM(C634&amp;B634&amp;#REF!)</f>
        <v>#REF!</v>
      </c>
      <c r="B634" s="8">
        <v>84818019</v>
      </c>
      <c r="C634" s="8" t="s">
        <v>24</v>
      </c>
      <c r="D634" s="21" t="s">
        <v>1768</v>
      </c>
      <c r="E634" s="21"/>
      <c r="F634" s="21" t="s">
        <v>126</v>
      </c>
      <c r="G634" s="36" t="s">
        <v>1769</v>
      </c>
      <c r="H634" s="24" t="s">
        <v>1759</v>
      </c>
      <c r="I634" s="25">
        <v>121.25083836344635</v>
      </c>
      <c r="J634" s="26">
        <v>0</v>
      </c>
      <c r="K634" s="25">
        <v>121.25083836344635</v>
      </c>
      <c r="L634" s="12">
        <v>121.25083836344635</v>
      </c>
      <c r="M634" s="13">
        <v>244.15828000000005</v>
      </c>
      <c r="N634" s="14">
        <v>252.80148311200008</v>
      </c>
      <c r="O634" s="15">
        <v>0</v>
      </c>
      <c r="P634" s="15">
        <v>0</v>
      </c>
      <c r="Q634" s="15">
        <v>0</v>
      </c>
      <c r="R634" s="15">
        <v>0</v>
      </c>
      <c r="S634" s="37">
        <v>121.25083836344635</v>
      </c>
      <c r="T634" s="37">
        <v>121.25083836344635</v>
      </c>
      <c r="U634" s="38">
        <v>121.25083836344635</v>
      </c>
      <c r="V634" s="27" t="str">
        <f>CONCATENATE("  ",VLOOKUP(D634,'[1]Fator Correção (Edu)'!A$1:AE$65536,31,0))</f>
        <v xml:space="preserve">  STANDARD</v>
      </c>
    </row>
    <row r="635" spans="1:22" ht="74.45" customHeight="1" x14ac:dyDescent="0.25">
      <c r="A635" s="2" t="e">
        <f>TRIM(C635&amp;B635&amp;#REF!)</f>
        <v>#REF!</v>
      </c>
      <c r="B635" s="8">
        <v>84818019</v>
      </c>
      <c r="C635" s="8" t="s">
        <v>24</v>
      </c>
      <c r="D635" s="21" t="s">
        <v>1770</v>
      </c>
      <c r="E635" s="21"/>
      <c r="F635" s="21" t="s">
        <v>126</v>
      </c>
      <c r="G635" s="36" t="s">
        <v>1771</v>
      </c>
      <c r="H635" s="24" t="s">
        <v>1772</v>
      </c>
      <c r="I635" s="25">
        <v>2106.6310563763332</v>
      </c>
      <c r="J635" s="26">
        <v>0</v>
      </c>
      <c r="K635" s="25">
        <v>2106.6310563763332</v>
      </c>
      <c r="L635" s="12">
        <v>2106.6310563763332</v>
      </c>
      <c r="M635" s="13">
        <v>4545.5059571109023</v>
      </c>
      <c r="N635" s="14">
        <v>4706.4168679926288</v>
      </c>
      <c r="O635" s="15">
        <v>0</v>
      </c>
      <c r="P635" s="15">
        <v>0</v>
      </c>
      <c r="Q635" s="15">
        <v>0</v>
      </c>
      <c r="R635" s="15">
        <v>0</v>
      </c>
      <c r="S635" s="37">
        <v>2106.6310563763332</v>
      </c>
      <c r="T635" s="37">
        <v>2106.6310563763332</v>
      </c>
      <c r="U635" s="38">
        <v>2106.6310563763332</v>
      </c>
      <c r="V635" s="27" t="str">
        <f>CONCATENATE("  ",VLOOKUP(D635,'[1]Fator Correção (Edu)'!A$1:AE$65536,31,0))</f>
        <v xml:space="preserve">  LUXURY</v>
      </c>
    </row>
    <row r="636" spans="1:22" ht="74.45" customHeight="1" x14ac:dyDescent="0.25">
      <c r="A636" s="2" t="e">
        <f>TRIM(C636&amp;B636&amp;#REF!)</f>
        <v>#REF!</v>
      </c>
      <c r="B636" s="8">
        <v>84818019</v>
      </c>
      <c r="C636" s="8" t="s">
        <v>24</v>
      </c>
      <c r="D636" s="21" t="s">
        <v>1773</v>
      </c>
      <c r="E636" s="21"/>
      <c r="F636" s="21" t="s">
        <v>126</v>
      </c>
      <c r="G636" s="23" t="s">
        <v>1774</v>
      </c>
      <c r="H636" s="24" t="s">
        <v>1759</v>
      </c>
      <c r="I636" s="25">
        <v>47.921768504507291</v>
      </c>
      <c r="J636" s="26">
        <v>0</v>
      </c>
      <c r="K636" s="25">
        <v>47.921768504507291</v>
      </c>
      <c r="L636" s="12">
        <v>47.921768504507291</v>
      </c>
      <c r="M636" s="13">
        <v>95.281280000000024</v>
      </c>
      <c r="N636" s="14">
        <v>98.654237312000035</v>
      </c>
      <c r="O636" s="15">
        <v>0</v>
      </c>
      <c r="P636" s="15">
        <v>0</v>
      </c>
      <c r="Q636" s="15">
        <v>0</v>
      </c>
      <c r="R636" s="15">
        <v>0</v>
      </c>
      <c r="S636" s="37">
        <v>47.921768504507291</v>
      </c>
      <c r="T636" s="37">
        <v>47.921768504507291</v>
      </c>
      <c r="U636" s="38">
        <v>47.921768504507291</v>
      </c>
      <c r="V636" s="27" t="str">
        <f>CONCATENATE("  ",VLOOKUP(D636,'[1]Fator Correção (Edu)'!A$1:AE$65536,31,0))</f>
        <v xml:space="preserve">  STANDARD</v>
      </c>
    </row>
    <row r="637" spans="1:22" ht="74.45" customHeight="1" x14ac:dyDescent="0.25">
      <c r="A637" s="2" t="e">
        <f>TRIM(C637&amp;B637&amp;#REF!)</f>
        <v>#REF!</v>
      </c>
      <c r="B637" s="8">
        <v>84818019</v>
      </c>
      <c r="C637" s="8" t="s">
        <v>24</v>
      </c>
      <c r="D637" s="21" t="s">
        <v>1775</v>
      </c>
      <c r="E637" s="21"/>
      <c r="F637" s="21" t="s">
        <v>126</v>
      </c>
      <c r="G637" s="23" t="s">
        <v>1776</v>
      </c>
      <c r="H637" s="24" t="s">
        <v>1759</v>
      </c>
      <c r="I637" s="25">
        <v>47.921770223400408</v>
      </c>
      <c r="J637" s="26">
        <v>0</v>
      </c>
      <c r="K637" s="25">
        <v>47.921770223400408</v>
      </c>
      <c r="L637" s="12">
        <v>47.921770223400408</v>
      </c>
      <c r="M637" s="13">
        <v>95.281280000000024</v>
      </c>
      <c r="N637" s="14">
        <v>98.654237312000035</v>
      </c>
      <c r="O637" s="15">
        <v>0</v>
      </c>
      <c r="P637" s="15">
        <v>0</v>
      </c>
      <c r="Q637" s="15">
        <v>0</v>
      </c>
      <c r="R637" s="15">
        <v>0</v>
      </c>
      <c r="S637" s="37">
        <v>47.921770223400408</v>
      </c>
      <c r="T637" s="37">
        <v>47.921770223400408</v>
      </c>
      <c r="U637" s="38">
        <v>47.921770223400408</v>
      </c>
      <c r="V637" s="27" t="str">
        <f>CONCATENATE("  ",VLOOKUP(D637,'[1]Fator Correção (Edu)'!A$1:AE$65536,31,0))</f>
        <v xml:space="preserve">  STANDARD</v>
      </c>
    </row>
    <row r="638" spans="1:22" ht="74.45" customHeight="1" x14ac:dyDescent="0.25">
      <c r="A638" s="2" t="e">
        <f>TRIM(C638&amp;B638&amp;#REF!)</f>
        <v>#REF!</v>
      </c>
      <c r="B638" s="8">
        <v>74182000</v>
      </c>
      <c r="C638" s="8" t="s">
        <v>24</v>
      </c>
      <c r="D638" s="21" t="s">
        <v>1777</v>
      </c>
      <c r="E638" s="21"/>
      <c r="F638" s="21" t="s">
        <v>126</v>
      </c>
      <c r="G638" s="36" t="s">
        <v>1778</v>
      </c>
      <c r="H638" s="24" t="s">
        <v>1759</v>
      </c>
      <c r="I638" s="25">
        <v>569.65908108244923</v>
      </c>
      <c r="J638" s="26">
        <v>0</v>
      </c>
      <c r="K638" s="25">
        <v>569.65908108244923</v>
      </c>
      <c r="L638" s="12">
        <v>606.68692135280844</v>
      </c>
      <c r="M638" s="13">
        <v>1259.7214980737408</v>
      </c>
      <c r="N638" s="14">
        <v>1304.3156391055513</v>
      </c>
      <c r="O638" s="15">
        <v>0</v>
      </c>
      <c r="P638" s="15">
        <v>6.5000000000000002E-2</v>
      </c>
      <c r="Q638" s="15">
        <v>0</v>
      </c>
      <c r="R638" s="15">
        <v>0</v>
      </c>
      <c r="S638" s="37">
        <v>606.68692135280844</v>
      </c>
      <c r="T638" s="37">
        <v>606.68692135280844</v>
      </c>
      <c r="U638" s="38">
        <v>606.68692135280844</v>
      </c>
      <c r="V638" s="27" t="str">
        <f>CONCATENATE("  ",VLOOKUP(D638,'[1]Fator Correção (Edu)'!A$1:AE$65536,31,0))</f>
        <v xml:space="preserve">  LUXURY</v>
      </c>
    </row>
    <row r="639" spans="1:22" ht="74.45" customHeight="1" x14ac:dyDescent="0.25">
      <c r="A639" s="2" t="e">
        <f>TRIM(C639&amp;B639&amp;#REF!)</f>
        <v>#REF!</v>
      </c>
      <c r="B639" s="8">
        <v>84818019</v>
      </c>
      <c r="C639" s="8" t="s">
        <v>24</v>
      </c>
      <c r="D639" s="21" t="s">
        <v>1779</v>
      </c>
      <c r="E639" s="21"/>
      <c r="F639" s="21" t="s">
        <v>126</v>
      </c>
      <c r="G639" s="36" t="s">
        <v>1780</v>
      </c>
      <c r="H639" s="24" t="s">
        <v>1772</v>
      </c>
      <c r="I639" s="25">
        <v>1261.4487230659565</v>
      </c>
      <c r="J639" s="26">
        <v>0</v>
      </c>
      <c r="K639" s="25">
        <v>1261.4487230659565</v>
      </c>
      <c r="L639" s="12">
        <v>1261.4487230659565</v>
      </c>
      <c r="M639" s="13">
        <v>2721.844752041824</v>
      </c>
      <c r="N639" s="14">
        <v>2818.1980562641047</v>
      </c>
      <c r="O639" s="15">
        <v>0</v>
      </c>
      <c r="P639" s="15">
        <v>0</v>
      </c>
      <c r="Q639" s="15">
        <v>0</v>
      </c>
      <c r="R639" s="15">
        <v>0</v>
      </c>
      <c r="S639" s="37">
        <v>1261.4487230659565</v>
      </c>
      <c r="T639" s="37">
        <v>1261.4487230659565</v>
      </c>
      <c r="U639" s="38">
        <v>1261.4487230659565</v>
      </c>
      <c r="V639" s="27" t="str">
        <f>CONCATENATE("  ",VLOOKUP(D639,'[1]Fator Correção (Edu)'!A$1:AE$65536,31,0))</f>
        <v xml:space="preserve">  LUXURY</v>
      </c>
    </row>
    <row r="640" spans="1:22" ht="74.45" customHeight="1" x14ac:dyDescent="0.25">
      <c r="A640" s="2" t="e">
        <f>TRIM(C640&amp;B640&amp;#REF!)</f>
        <v>#REF!</v>
      </c>
      <c r="B640" s="8">
        <v>84818093</v>
      </c>
      <c r="C640" s="8" t="s">
        <v>24</v>
      </c>
      <c r="D640" s="21" t="s">
        <v>1781</v>
      </c>
      <c r="E640" s="21"/>
      <c r="F640" s="21" t="s">
        <v>126</v>
      </c>
      <c r="G640" s="36" t="s">
        <v>1782</v>
      </c>
      <c r="H640" s="24" t="s">
        <v>1759</v>
      </c>
      <c r="I640" s="25">
        <v>79.514291996545651</v>
      </c>
      <c r="J640" s="26">
        <v>0</v>
      </c>
      <c r="K640" s="25">
        <v>79.514291996545651</v>
      </c>
      <c r="L640" s="12" t="s">
        <v>137</v>
      </c>
      <c r="M640" s="13">
        <v>172.91439698618066</v>
      </c>
      <c r="N640" s="14">
        <v>179.03556663949146</v>
      </c>
      <c r="O640" s="15" t="s">
        <v>138</v>
      </c>
      <c r="P640" s="15" t="s">
        <v>138</v>
      </c>
      <c r="Q640" s="15" t="s">
        <v>138</v>
      </c>
      <c r="R640" s="15" t="s">
        <v>138</v>
      </c>
      <c r="S640" s="37" t="s">
        <v>138</v>
      </c>
      <c r="T640" s="37" t="s">
        <v>138</v>
      </c>
      <c r="U640" s="38" t="s">
        <v>138</v>
      </c>
      <c r="V640" s="27" t="str">
        <f>CONCATENATE("  ",VLOOKUP(D640,'[1]Fator Correção (Edu)'!A$1:AE$65536,31,0))</f>
        <v xml:space="preserve">  STANDARD</v>
      </c>
    </row>
    <row r="641" spans="1:22" ht="74.45" customHeight="1" x14ac:dyDescent="0.25">
      <c r="A641" s="2" t="e">
        <f>TRIM(C641&amp;B641&amp;#REF!)</f>
        <v>#REF!</v>
      </c>
      <c r="B641" s="8">
        <v>84818093</v>
      </c>
      <c r="C641" s="8" t="s">
        <v>24</v>
      </c>
      <c r="D641" s="21" t="s">
        <v>1783</v>
      </c>
      <c r="E641" s="21"/>
      <c r="F641" s="21" t="s">
        <v>126</v>
      </c>
      <c r="G641" s="36" t="s">
        <v>1784</v>
      </c>
      <c r="H641" s="24" t="s">
        <v>1759</v>
      </c>
      <c r="I641" s="25">
        <v>79.514291996545651</v>
      </c>
      <c r="J641" s="26">
        <v>0</v>
      </c>
      <c r="K641" s="25">
        <v>79.514291996545651</v>
      </c>
      <c r="L641" s="12" t="s">
        <v>137</v>
      </c>
      <c r="M641" s="13">
        <v>172.91439698618066</v>
      </c>
      <c r="N641" s="14">
        <v>179.03556663949146</v>
      </c>
      <c r="O641" s="15" t="s">
        <v>138</v>
      </c>
      <c r="P641" s="15" t="s">
        <v>138</v>
      </c>
      <c r="Q641" s="15" t="s">
        <v>138</v>
      </c>
      <c r="R641" s="15" t="s">
        <v>138</v>
      </c>
      <c r="S641" s="37" t="s">
        <v>138</v>
      </c>
      <c r="T641" s="37" t="s">
        <v>138</v>
      </c>
      <c r="U641" s="38" t="s">
        <v>138</v>
      </c>
      <c r="V641" s="27" t="str">
        <f>CONCATENATE("  ",VLOOKUP(D641,'[1]Fator Correção (Edu)'!A$1:AE$65536,31,0))</f>
        <v xml:space="preserve">  STANDARD</v>
      </c>
    </row>
    <row r="642" spans="1:22" ht="74.45" customHeight="1" x14ac:dyDescent="0.25">
      <c r="A642" s="2" t="e">
        <f>TRIM(C642&amp;B642&amp;#REF!)</f>
        <v>#REF!</v>
      </c>
      <c r="B642" s="8">
        <v>84819010</v>
      </c>
      <c r="C642" s="8" t="s">
        <v>24</v>
      </c>
      <c r="D642" s="21" t="s">
        <v>1785</v>
      </c>
      <c r="E642" s="21"/>
      <c r="F642" s="21" t="s">
        <v>126</v>
      </c>
      <c r="G642" s="36" t="s">
        <v>1786</v>
      </c>
      <c r="H642" s="24" t="s">
        <v>1759</v>
      </c>
      <c r="I642" s="25">
        <v>386.91946076625641</v>
      </c>
      <c r="J642" s="26">
        <v>0</v>
      </c>
      <c r="K642" s="25">
        <v>386.91946076625641</v>
      </c>
      <c r="L642" s="12">
        <v>417.09917870602442</v>
      </c>
      <c r="M642" s="13">
        <v>803.00030362659038</v>
      </c>
      <c r="N642" s="14">
        <v>831.42651437497182</v>
      </c>
      <c r="O642" s="15">
        <v>0</v>
      </c>
      <c r="P642" s="15">
        <v>7.8E-2</v>
      </c>
      <c r="Q642" s="15">
        <v>0</v>
      </c>
      <c r="R642" s="15">
        <v>0</v>
      </c>
      <c r="S642" s="37">
        <v>417.09917870602442</v>
      </c>
      <c r="T642" s="37">
        <v>417.09917870602442</v>
      </c>
      <c r="U642" s="38">
        <v>417.09917870602442</v>
      </c>
      <c r="V642" s="27" t="str">
        <f>CONCATENATE("  ",VLOOKUP(D642,'[1]Fator Correção (Edu)'!A$1:AE$65536,31,0))</f>
        <v xml:space="preserve">  STANDARD</v>
      </c>
    </row>
    <row r="643" spans="1:22" ht="18.600000000000001" customHeight="1" x14ac:dyDescent="0.25">
      <c r="A643" s="2" t="e">
        <f>TRIM(C643&amp;B643&amp;#REF!)</f>
        <v>#REF!</v>
      </c>
      <c r="B643" s="8">
        <v>84819010</v>
      </c>
      <c r="C643" s="8" t="s">
        <v>24</v>
      </c>
      <c r="D643" s="21" t="s">
        <v>1787</v>
      </c>
      <c r="E643" s="21"/>
      <c r="F643" s="36" t="s">
        <v>591</v>
      </c>
      <c r="G643" s="36" t="s">
        <v>1788</v>
      </c>
      <c r="H643" s="24" t="s">
        <v>1759</v>
      </c>
      <c r="I643" s="25">
        <v>354.7875174076849</v>
      </c>
      <c r="J643" s="26">
        <v>0</v>
      </c>
      <c r="K643" s="25">
        <v>354.7875174076849</v>
      </c>
      <c r="L643" s="12">
        <v>382.46094376548433</v>
      </c>
      <c r="M643" s="13">
        <v>736.71425637885034</v>
      </c>
      <c r="N643" s="14">
        <v>762.79394105466167</v>
      </c>
      <c r="O643" s="15">
        <v>0</v>
      </c>
      <c r="P643" s="15">
        <v>7.8E-2</v>
      </c>
      <c r="Q643" s="15">
        <v>0</v>
      </c>
      <c r="R643" s="15">
        <v>0</v>
      </c>
      <c r="S643" s="37">
        <v>382.46094376548433</v>
      </c>
      <c r="T643" s="37">
        <v>382.46094376548433</v>
      </c>
      <c r="U643" s="38">
        <v>382.46094376548433</v>
      </c>
      <c r="V643" s="27" t="str">
        <f>CONCATENATE("  ",VLOOKUP(D643,'[1]Fator Correção (Edu)'!A$1:AE$65536,31,0))</f>
        <v xml:space="preserve">  LUXURY</v>
      </c>
    </row>
    <row r="644" spans="1:22" ht="18.600000000000001" customHeight="1" x14ac:dyDescent="0.25">
      <c r="A644" s="2" t="e">
        <f>TRIM(C644&amp;B644&amp;#REF!)</f>
        <v>#REF!</v>
      </c>
      <c r="B644" s="8">
        <v>84819010</v>
      </c>
      <c r="C644" s="8" t="s">
        <v>24</v>
      </c>
      <c r="D644" s="21" t="s">
        <v>1789</v>
      </c>
      <c r="E644" s="21"/>
      <c r="F644" s="36" t="s">
        <v>141</v>
      </c>
      <c r="G644" s="36" t="s">
        <v>1790</v>
      </c>
      <c r="H644" s="24" t="s">
        <v>1759</v>
      </c>
      <c r="I644" s="25">
        <v>268.69200761057846</v>
      </c>
      <c r="J644" s="26">
        <v>0</v>
      </c>
      <c r="K644" s="25">
        <v>268.69200761057846</v>
      </c>
      <c r="L644" s="12">
        <v>289.64998420420358</v>
      </c>
      <c r="M644" s="13">
        <v>557.93742132789021</v>
      </c>
      <c r="N644" s="14">
        <v>577.68840604289755</v>
      </c>
      <c r="O644" s="15">
        <v>0</v>
      </c>
      <c r="P644" s="15">
        <v>7.8E-2</v>
      </c>
      <c r="Q644" s="15">
        <v>0</v>
      </c>
      <c r="R644" s="15">
        <v>0</v>
      </c>
      <c r="S644" s="37">
        <v>289.64998420420358</v>
      </c>
      <c r="T644" s="37">
        <v>289.64998420420358</v>
      </c>
      <c r="U644" s="38">
        <v>289.64998420420358</v>
      </c>
      <c r="V644" s="27" t="str">
        <f>CONCATENATE("  ",VLOOKUP(D644,'[1]Fator Correção (Edu)'!A$1:AE$65536,31,0))</f>
        <v xml:space="preserve">  STANDARD</v>
      </c>
    </row>
    <row r="645" spans="1:22" ht="18.600000000000001" customHeight="1" x14ac:dyDescent="0.25">
      <c r="A645" s="2" t="e">
        <f>TRIM(C645&amp;B645&amp;#REF!)</f>
        <v>#REF!</v>
      </c>
      <c r="B645" s="8">
        <v>84819010</v>
      </c>
      <c r="C645" s="8" t="s">
        <v>24</v>
      </c>
      <c r="D645" s="21" t="s">
        <v>1791</v>
      </c>
      <c r="E645" s="21"/>
      <c r="F645" s="36" t="s">
        <v>521</v>
      </c>
      <c r="G645" s="36" t="s">
        <v>1792</v>
      </c>
      <c r="H645" s="24" t="s">
        <v>1759</v>
      </c>
      <c r="I645" s="25">
        <v>349.29960989375201</v>
      </c>
      <c r="J645" s="26">
        <v>0</v>
      </c>
      <c r="K645" s="25">
        <v>349.29960989375201</v>
      </c>
      <c r="L645" s="12">
        <v>376.54497946546468</v>
      </c>
      <c r="M645" s="13">
        <v>725.31864772625727</v>
      </c>
      <c r="N645" s="14">
        <v>750.99492785576683</v>
      </c>
      <c r="O645" s="15">
        <v>0</v>
      </c>
      <c r="P645" s="15">
        <v>7.8E-2</v>
      </c>
      <c r="Q645" s="15">
        <v>0</v>
      </c>
      <c r="R645" s="15">
        <v>0</v>
      </c>
      <c r="S645" s="37">
        <v>376.54497946546468</v>
      </c>
      <c r="T645" s="37">
        <v>376.54497946546468</v>
      </c>
      <c r="U645" s="38">
        <v>376.54497946546468</v>
      </c>
      <c r="V645" s="27" t="str">
        <f>CONCATENATE("  ",VLOOKUP(D645,'[1]Fator Correção (Edu)'!A$1:AE$65536,31,0))</f>
        <v xml:space="preserve">  STANDARD</v>
      </c>
    </row>
    <row r="646" spans="1:22" ht="18.600000000000001" customHeight="1" x14ac:dyDescent="0.25">
      <c r="A646" s="2" t="e">
        <f>TRIM(C646&amp;B646&amp;#REF!)</f>
        <v>#REF!</v>
      </c>
      <c r="B646" s="8">
        <v>84819010</v>
      </c>
      <c r="C646" s="8" t="s">
        <v>24</v>
      </c>
      <c r="D646" s="21" t="s">
        <v>1793</v>
      </c>
      <c r="E646" s="21"/>
      <c r="F646" s="36" t="s">
        <v>1350</v>
      </c>
      <c r="G646" s="36" t="s">
        <v>1794</v>
      </c>
      <c r="H646" s="24" t="s">
        <v>1759</v>
      </c>
      <c r="I646" s="25">
        <v>384.35314385832544</v>
      </c>
      <c r="J646" s="26">
        <v>0</v>
      </c>
      <c r="K646" s="25">
        <v>384.35314385832544</v>
      </c>
      <c r="L646" s="12">
        <v>414.33268907927481</v>
      </c>
      <c r="M646" s="13">
        <v>798.10711107708801</v>
      </c>
      <c r="N646" s="14">
        <v>826.36010280921698</v>
      </c>
      <c r="O646" s="15">
        <v>0</v>
      </c>
      <c r="P646" s="15">
        <v>7.8E-2</v>
      </c>
      <c r="Q646" s="15">
        <v>0</v>
      </c>
      <c r="R646" s="15">
        <v>0</v>
      </c>
      <c r="S646" s="37">
        <v>414.33268907927481</v>
      </c>
      <c r="T646" s="37">
        <v>414.33268907927481</v>
      </c>
      <c r="U646" s="38">
        <v>414.33268907927481</v>
      </c>
      <c r="V646" s="27" t="str">
        <f>CONCATENATE("  ",VLOOKUP(D646,'[1]Fator Correção (Edu)'!A$1:AE$65536,31,0))</f>
        <v xml:space="preserve">  EXCLUSIVE</v>
      </c>
    </row>
    <row r="647" spans="1:22" ht="18.600000000000001" customHeight="1" x14ac:dyDescent="0.25">
      <c r="A647" s="2" t="e">
        <f>TRIM(C647&amp;B647&amp;#REF!)</f>
        <v>#REF!</v>
      </c>
      <c r="B647" s="8">
        <v>84819010</v>
      </c>
      <c r="C647" s="8" t="s">
        <v>24</v>
      </c>
      <c r="D647" s="21" t="s">
        <v>1795</v>
      </c>
      <c r="E647" s="21"/>
      <c r="F647" s="36" t="s">
        <v>36</v>
      </c>
      <c r="G647" s="36" t="s">
        <v>1796</v>
      </c>
      <c r="H647" s="24" t="s">
        <v>1759</v>
      </c>
      <c r="I647" s="25">
        <v>335.86500951322307</v>
      </c>
      <c r="J647" s="26">
        <v>0</v>
      </c>
      <c r="K647" s="25">
        <v>335.86500951322307</v>
      </c>
      <c r="L647" s="12">
        <v>362.06248025525446</v>
      </c>
      <c r="M647" s="13">
        <v>697.42177665986276</v>
      </c>
      <c r="N647" s="14">
        <v>722.11050755362203</v>
      </c>
      <c r="O647" s="15">
        <v>0</v>
      </c>
      <c r="P647" s="15">
        <v>7.8E-2</v>
      </c>
      <c r="Q647" s="15">
        <v>0</v>
      </c>
      <c r="R647" s="15">
        <v>0</v>
      </c>
      <c r="S647" s="37">
        <v>362.06248025525446</v>
      </c>
      <c r="T647" s="37">
        <v>362.06248025525446</v>
      </c>
      <c r="U647" s="38">
        <v>362.06248025525446</v>
      </c>
      <c r="V647" s="27" t="str">
        <f>CONCATENATE("  ",VLOOKUP(D647,'[1]Fator Correção (Edu)'!A$1:AE$65536,31,0))</f>
        <v xml:space="preserve">  STANDARD</v>
      </c>
    </row>
    <row r="648" spans="1:22" ht="18.600000000000001" customHeight="1" x14ac:dyDescent="0.25">
      <c r="A648" s="2" t="e">
        <f>TRIM(C648&amp;B648&amp;#REF!)</f>
        <v>#REF!</v>
      </c>
      <c r="B648" s="8">
        <v>84819010</v>
      </c>
      <c r="C648" s="8" t="s">
        <v>24</v>
      </c>
      <c r="D648" s="21" t="s">
        <v>1797</v>
      </c>
      <c r="E648" s="21"/>
      <c r="F648" s="36" t="s">
        <v>591</v>
      </c>
      <c r="G648" s="36" t="s">
        <v>1798</v>
      </c>
      <c r="H648" s="24" t="s">
        <v>1759</v>
      </c>
      <c r="I648" s="25">
        <v>425.51947436487166</v>
      </c>
      <c r="J648" s="26">
        <v>0</v>
      </c>
      <c r="K648" s="25">
        <v>425.51947436487166</v>
      </c>
      <c r="L648" s="12">
        <v>458.70999336533163</v>
      </c>
      <c r="M648" s="13">
        <v>883.58865749332733</v>
      </c>
      <c r="N648" s="14">
        <v>914.86769596859119</v>
      </c>
      <c r="O648" s="15">
        <v>0</v>
      </c>
      <c r="P648" s="15">
        <v>7.8E-2</v>
      </c>
      <c r="Q648" s="15">
        <v>0</v>
      </c>
      <c r="R648" s="15">
        <v>0</v>
      </c>
      <c r="S648" s="37">
        <v>458.70999336533163</v>
      </c>
      <c r="T648" s="37">
        <v>458.70999336533163</v>
      </c>
      <c r="U648" s="38">
        <v>458.70999336533163</v>
      </c>
      <c r="V648" s="27" t="str">
        <f>CONCATENATE("  ",VLOOKUP(D648,'[1]Fator Correção (Edu)'!A$1:AE$65536,31,0))</f>
        <v xml:space="preserve">  LUXURY</v>
      </c>
    </row>
    <row r="649" spans="1:22" ht="18.600000000000001" customHeight="1" x14ac:dyDescent="0.25">
      <c r="A649" s="2" t="e">
        <f>TRIM(C649&amp;B649&amp;#REF!)</f>
        <v>#REF!</v>
      </c>
      <c r="B649" s="8">
        <v>84819010</v>
      </c>
      <c r="C649" s="8" t="s">
        <v>24</v>
      </c>
      <c r="D649" s="21" t="s">
        <v>1799</v>
      </c>
      <c r="E649" s="21"/>
      <c r="F649" s="36" t="s">
        <v>141</v>
      </c>
      <c r="G649" s="36" t="s">
        <v>1800</v>
      </c>
      <c r="H649" s="24" t="s">
        <v>1759</v>
      </c>
      <c r="I649" s="25">
        <v>322.25959548941807</v>
      </c>
      <c r="J649" s="26">
        <v>0</v>
      </c>
      <c r="K649" s="25">
        <v>322.25959548941807</v>
      </c>
      <c r="L649" s="12">
        <v>347.3958439375927</v>
      </c>
      <c r="M649" s="13">
        <v>669.17013320682099</v>
      </c>
      <c r="N649" s="14">
        <v>692.85875592234254</v>
      </c>
      <c r="O649" s="15">
        <v>0</v>
      </c>
      <c r="P649" s="15">
        <v>7.8E-2</v>
      </c>
      <c r="Q649" s="15">
        <v>0</v>
      </c>
      <c r="R649" s="15">
        <v>0</v>
      </c>
      <c r="S649" s="37">
        <v>347.3958439375927</v>
      </c>
      <c r="T649" s="37">
        <v>347.3958439375927</v>
      </c>
      <c r="U649" s="38">
        <v>347.3958439375927</v>
      </c>
      <c r="V649" s="27" t="str">
        <f>CONCATENATE("  ",VLOOKUP(D649,'[1]Fator Correção (Edu)'!A$1:AE$65536,31,0))</f>
        <v xml:space="preserve">  STANDARD</v>
      </c>
    </row>
    <row r="650" spans="1:22" ht="18.600000000000001" customHeight="1" x14ac:dyDescent="0.25">
      <c r="A650" s="2" t="e">
        <f>TRIM(C650&amp;B650&amp;#REF!)</f>
        <v>#REF!</v>
      </c>
      <c r="B650" s="8">
        <v>84819010</v>
      </c>
      <c r="C650" s="8" t="s">
        <v>24</v>
      </c>
      <c r="D650" s="21" t="s">
        <v>1801</v>
      </c>
      <c r="E650" s="21"/>
      <c r="F650" s="36" t="s">
        <v>521</v>
      </c>
      <c r="G650" s="36" t="s">
        <v>1802</v>
      </c>
      <c r="H650" s="24" t="s">
        <v>1759</v>
      </c>
      <c r="I650" s="25">
        <v>418.93747413624357</v>
      </c>
      <c r="J650" s="26">
        <v>0</v>
      </c>
      <c r="K650" s="25">
        <v>418.93747413624357</v>
      </c>
      <c r="L650" s="12">
        <v>451.61459711887056</v>
      </c>
      <c r="M650" s="13">
        <v>869.92117316886731</v>
      </c>
      <c r="N650" s="14">
        <v>900.71638269904531</v>
      </c>
      <c r="O650" s="15">
        <v>0</v>
      </c>
      <c r="P650" s="15">
        <v>7.8E-2</v>
      </c>
      <c r="Q650" s="15">
        <v>0</v>
      </c>
      <c r="R650" s="15">
        <v>0</v>
      </c>
      <c r="S650" s="37">
        <v>451.61459711887056</v>
      </c>
      <c r="T650" s="37">
        <v>451.61459711887056</v>
      </c>
      <c r="U650" s="38">
        <v>451.61459711887056</v>
      </c>
      <c r="V650" s="27" t="str">
        <f>CONCATENATE("  ",VLOOKUP(D650,'[1]Fator Correção (Edu)'!A$1:AE$65536,31,0))</f>
        <v xml:space="preserve">  STANDARD</v>
      </c>
    </row>
    <row r="651" spans="1:22" ht="18.600000000000001" customHeight="1" x14ac:dyDescent="0.25">
      <c r="A651" s="2" t="e">
        <f>TRIM(C651&amp;B651&amp;#REF!)</f>
        <v>#REF!</v>
      </c>
      <c r="B651" s="8">
        <v>84819010</v>
      </c>
      <c r="C651" s="8" t="s">
        <v>24</v>
      </c>
      <c r="D651" s="21" t="s">
        <v>1803</v>
      </c>
      <c r="E651" s="21"/>
      <c r="F651" s="36" t="s">
        <v>1350</v>
      </c>
      <c r="G651" s="36" t="s">
        <v>1804</v>
      </c>
      <c r="H651" s="24" t="s">
        <v>1759</v>
      </c>
      <c r="I651" s="25">
        <v>454.54715943782423</v>
      </c>
      <c r="J651" s="26">
        <v>0</v>
      </c>
      <c r="K651" s="25">
        <v>454.54715943782423</v>
      </c>
      <c r="L651" s="12">
        <v>490.00183787397452</v>
      </c>
      <c r="M651" s="13">
        <v>943.86447288822114</v>
      </c>
      <c r="N651" s="14">
        <v>977.2772752284643</v>
      </c>
      <c r="O651" s="15">
        <v>0</v>
      </c>
      <c r="P651" s="15">
        <v>7.8E-2</v>
      </c>
      <c r="Q651" s="15">
        <v>0</v>
      </c>
      <c r="R651" s="15">
        <v>0</v>
      </c>
      <c r="S651" s="37">
        <v>490.00183787397452</v>
      </c>
      <c r="T651" s="37">
        <v>490.00183787397452</v>
      </c>
      <c r="U651" s="38">
        <v>490.00183787397452</v>
      </c>
      <c r="V651" s="27" t="str">
        <f>CONCATENATE("  ",VLOOKUP(D651,'[1]Fator Correção (Edu)'!A$1:AE$65536,31,0))</f>
        <v xml:space="preserve">  EXCLUSIVE</v>
      </c>
    </row>
    <row r="652" spans="1:22" ht="18.600000000000001" customHeight="1" x14ac:dyDescent="0.25">
      <c r="A652" s="2" t="e">
        <f>TRIM(C652&amp;B652&amp;#REF!)</f>
        <v>#REF!</v>
      </c>
      <c r="B652" s="8">
        <v>84819010</v>
      </c>
      <c r="C652" s="8" t="s">
        <v>24</v>
      </c>
      <c r="D652" s="21" t="s">
        <v>1805</v>
      </c>
      <c r="E652" s="21"/>
      <c r="F652" s="36" t="s">
        <v>36</v>
      </c>
      <c r="G652" s="36" t="s">
        <v>1806</v>
      </c>
      <c r="H652" s="24" t="s">
        <v>1759</v>
      </c>
      <c r="I652" s="25">
        <v>402.82449436177262</v>
      </c>
      <c r="J652" s="26">
        <v>0</v>
      </c>
      <c r="K652" s="25">
        <v>402.82449436177262</v>
      </c>
      <c r="L652" s="12">
        <v>434.24480492199086</v>
      </c>
      <c r="M652" s="13">
        <v>836.46266650852635</v>
      </c>
      <c r="N652" s="14">
        <v>866.07344490292826</v>
      </c>
      <c r="O652" s="15">
        <v>0</v>
      </c>
      <c r="P652" s="15">
        <v>7.8E-2</v>
      </c>
      <c r="Q652" s="15">
        <v>0</v>
      </c>
      <c r="R652" s="15">
        <v>0</v>
      </c>
      <c r="S652" s="37">
        <v>434.24480492199086</v>
      </c>
      <c r="T652" s="37">
        <v>434.24480492199086</v>
      </c>
      <c r="U652" s="38">
        <v>434.24480492199086</v>
      </c>
      <c r="V652" s="27" t="str">
        <f>CONCATENATE("  ",VLOOKUP(D652,'[1]Fator Correção (Edu)'!A$1:AE$65536,31,0))</f>
        <v xml:space="preserve">  STANDARD</v>
      </c>
    </row>
  </sheetData>
  <mergeCells count="1">
    <mergeCell ref="E225:E226"/>
  </mergeCells>
  <conditionalFormatting sqref="D1:D1048576">
    <cfRule type="duplicateValues" dxfId="5" priority="1"/>
  </conditionalFormatting>
  <conditionalFormatting sqref="D1">
    <cfRule type="duplicateValues" dxfId="4" priority="2"/>
  </conditionalFormatting>
  <conditionalFormatting sqref="D2:D652">
    <cfRule type="duplicateValues" dxfId="3" priority="5"/>
  </conditionalFormatting>
  <conditionalFormatting sqref="D515:D518">
    <cfRule type="duplicateValues" dxfId="2" priority="3"/>
    <cfRule type="duplicateValues" dxfId="1" priority="4"/>
  </conditionalFormatting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870C1-2772-4488-A53F-FF4B93615453}">
  <dimension ref="A1:V201"/>
  <sheetViews>
    <sheetView topLeftCell="B1" workbookViewId="0">
      <selection activeCell="E120" sqref="E120"/>
    </sheetView>
  </sheetViews>
  <sheetFormatPr defaultColWidth="12.5703125" defaultRowHeight="15" outlineLevelCol="1" x14ac:dyDescent="0.25"/>
  <cols>
    <col min="1" max="1" width="21.42578125" style="1" hidden="1" customWidth="1"/>
    <col min="2" max="2" width="11.5703125" style="2" customWidth="1"/>
    <col min="3" max="3" width="12.85546875" style="2" bestFit="1" customWidth="1"/>
    <col min="4" max="4" width="16.28515625" style="2" bestFit="1" customWidth="1"/>
    <col min="5" max="5" width="19.85546875" style="2" customWidth="1"/>
    <col min="6" max="6" width="18" style="2" customWidth="1"/>
    <col min="7" max="7" width="45" style="28" customWidth="1"/>
    <col min="8" max="8" width="17.42578125" style="28" bestFit="1" customWidth="1"/>
    <col min="9" max="9" width="15.5703125" style="29" customWidth="1"/>
    <col min="10" max="10" width="14.42578125" style="30" customWidth="1"/>
    <col min="11" max="11" width="18.140625" style="29" customWidth="1"/>
    <col min="12" max="12" width="22.140625" style="31" customWidth="1"/>
    <col min="13" max="14" width="21.85546875" style="31" customWidth="1"/>
    <col min="15" max="18" width="13.5703125" style="32" bestFit="1" customWidth="1"/>
    <col min="19" max="19" width="14.42578125" style="32" hidden="1" customWidth="1" outlineLevel="1"/>
    <col min="20" max="20" width="14.42578125" style="31" hidden="1" customWidth="1" outlineLevel="1"/>
    <col min="21" max="21" width="14.42578125" style="32" hidden="1" customWidth="1" outlineLevel="1"/>
    <col min="22" max="22" width="12.5703125" style="2" collapsed="1"/>
    <col min="23" max="16384" width="12.5703125" style="2"/>
  </cols>
  <sheetData>
    <row r="1" spans="1:22" ht="49.5" customHeight="1" x14ac:dyDescent="0.25">
      <c r="A1" s="2" t="s">
        <v>1</v>
      </c>
      <c r="B1" s="4" t="s">
        <v>2</v>
      </c>
      <c r="C1" s="4" t="s">
        <v>3</v>
      </c>
      <c r="D1" s="4" t="s">
        <v>4</v>
      </c>
      <c r="E1" s="4" t="s">
        <v>5</v>
      </c>
      <c r="F1" s="5" t="s">
        <v>6</v>
      </c>
      <c r="G1" s="5" t="s">
        <v>7</v>
      </c>
      <c r="H1" s="5" t="s">
        <v>8</v>
      </c>
      <c r="I1" s="6" t="s">
        <v>9</v>
      </c>
      <c r="J1" s="4" t="s">
        <v>10</v>
      </c>
      <c r="K1" s="6" t="s">
        <v>11</v>
      </c>
      <c r="L1" s="4" t="s">
        <v>12</v>
      </c>
      <c r="M1" s="4" t="s">
        <v>13</v>
      </c>
      <c r="N1" s="4" t="s">
        <v>14</v>
      </c>
      <c r="O1" s="4" t="s">
        <v>15</v>
      </c>
      <c r="P1" s="4" t="s">
        <v>16</v>
      </c>
      <c r="Q1" s="4" t="s">
        <v>17</v>
      </c>
      <c r="R1" s="4" t="s">
        <v>18</v>
      </c>
      <c r="S1" s="4" t="s">
        <v>19</v>
      </c>
      <c r="T1" s="4" t="s">
        <v>20</v>
      </c>
      <c r="U1" s="4" t="s">
        <v>21</v>
      </c>
      <c r="V1" s="4" t="s">
        <v>22</v>
      </c>
    </row>
    <row r="2" spans="1:22" ht="74.25" customHeight="1" x14ac:dyDescent="0.25">
      <c r="A2" s="3" t="s">
        <v>23</v>
      </c>
      <c r="B2" s="7">
        <v>69109000</v>
      </c>
      <c r="C2" s="7" t="s">
        <v>24</v>
      </c>
      <c r="D2" s="7" t="s">
        <v>25</v>
      </c>
      <c r="E2" s="8"/>
      <c r="F2" s="8" t="s">
        <v>26</v>
      </c>
      <c r="G2" s="9" t="s">
        <v>27</v>
      </c>
      <c r="H2" s="9" t="s">
        <v>28</v>
      </c>
      <c r="I2" s="10">
        <v>3669.2052426754517</v>
      </c>
      <c r="J2" s="11">
        <v>0</v>
      </c>
      <c r="K2" s="10">
        <v>3669.2052426754517</v>
      </c>
      <c r="L2" s="12">
        <v>3669.2052426754517</v>
      </c>
      <c r="M2" s="13">
        <v>8492.3276749735105</v>
      </c>
      <c r="N2" s="14">
        <v>8792.9560746675743</v>
      </c>
      <c r="O2" s="15">
        <v>0</v>
      </c>
      <c r="P2" s="15">
        <v>0</v>
      </c>
      <c r="Q2" s="16">
        <v>0</v>
      </c>
      <c r="R2" s="15">
        <v>0</v>
      </c>
      <c r="S2" s="17">
        <f>IFERROR((K2+(K2*P2)),"Analisar")</f>
        <v>3669.2052426754517</v>
      </c>
      <c r="T2" s="17">
        <f>IFERROR((S2+(S2*Q2)),"Analisar")</f>
        <v>3669.2052426754517</v>
      </c>
      <c r="U2" s="18">
        <f>IF(O2="sem incidência",T2,IFERROR(T2+(K2+(K2*O2))*R2,"Analisar"))</f>
        <v>3669.2052426754517</v>
      </c>
      <c r="V2" s="19" t="str">
        <f>CONCATENATE("  ",VLOOKUP(D2,'[1]Fator Correção (Edu)'!A$1:AE$65536,31,0))</f>
        <v xml:space="preserve">  EXCLUSIVE</v>
      </c>
    </row>
    <row r="3" spans="1:22" ht="74.25" customHeight="1" x14ac:dyDescent="0.25">
      <c r="A3" s="3" t="s">
        <v>23</v>
      </c>
      <c r="B3" s="7">
        <v>69109000</v>
      </c>
      <c r="C3" s="7" t="s">
        <v>24</v>
      </c>
      <c r="D3" s="7" t="s">
        <v>29</v>
      </c>
      <c r="E3" s="8"/>
      <c r="F3" s="8" t="s">
        <v>26</v>
      </c>
      <c r="G3" s="9" t="s">
        <v>30</v>
      </c>
      <c r="H3" s="9" t="s">
        <v>31</v>
      </c>
      <c r="I3" s="10">
        <v>3399.862425235262</v>
      </c>
      <c r="J3" s="11">
        <v>0</v>
      </c>
      <c r="K3" s="10">
        <v>3399.862425235262</v>
      </c>
      <c r="L3" s="12">
        <v>3399.862425235262</v>
      </c>
      <c r="M3" s="13">
        <v>7868.9372371753761</v>
      </c>
      <c r="N3" s="14">
        <v>8147.4976153713851</v>
      </c>
      <c r="O3" s="15">
        <v>0</v>
      </c>
      <c r="P3" s="15">
        <v>0</v>
      </c>
      <c r="Q3" s="16">
        <v>0</v>
      </c>
      <c r="R3" s="15">
        <v>0</v>
      </c>
      <c r="S3" s="17">
        <f t="shared" ref="S3:S66" si="0">IFERROR((K3+(K3*P3)),"Analisar")</f>
        <v>3399.862425235262</v>
      </c>
      <c r="T3" s="17">
        <f t="shared" ref="T3:T66" si="1">IFERROR((S3+(S3*Q3)),"Analisar")</f>
        <v>3399.862425235262</v>
      </c>
      <c r="U3" s="18">
        <f t="shared" ref="U3:U66" si="2">IF(O3="sem incidência",T3,IFERROR(T3+(K3+(K3*O3))*R3,"Analisar"))</f>
        <v>3399.862425235262</v>
      </c>
      <c r="V3" s="19" t="str">
        <f>CONCATENATE("  ",VLOOKUP(D3,'[1]Fator Correção (Edu)'!A$1:AE$65536,31,0))</f>
        <v xml:space="preserve">  EXCLUSIVE</v>
      </c>
    </row>
    <row r="4" spans="1:22" ht="24.75" customHeight="1" x14ac:dyDescent="0.25">
      <c r="A4" s="3" t="s">
        <v>23</v>
      </c>
      <c r="B4" s="7">
        <v>69109000</v>
      </c>
      <c r="C4" s="7" t="s">
        <v>24</v>
      </c>
      <c r="D4" s="8" t="s">
        <v>32</v>
      </c>
      <c r="E4" s="44"/>
      <c r="F4" s="8"/>
      <c r="G4" s="9" t="s">
        <v>33</v>
      </c>
      <c r="H4" s="9" t="s">
        <v>34</v>
      </c>
      <c r="I4" s="10">
        <v>2301.7146636180187</v>
      </c>
      <c r="J4" s="11">
        <v>0</v>
      </c>
      <c r="K4" s="10">
        <v>2301.7146636180187</v>
      </c>
      <c r="L4" s="12">
        <v>2301.7146636180187</v>
      </c>
      <c r="M4" s="13">
        <v>5297.9717269827661</v>
      </c>
      <c r="N4" s="14">
        <v>5485.5199261179569</v>
      </c>
      <c r="O4" s="15">
        <v>0</v>
      </c>
      <c r="P4" s="15">
        <v>0</v>
      </c>
      <c r="Q4" s="16">
        <v>0</v>
      </c>
      <c r="R4" s="15">
        <v>0</v>
      </c>
      <c r="S4" s="17">
        <f t="shared" si="0"/>
        <v>2301.7146636180187</v>
      </c>
      <c r="T4" s="17">
        <f t="shared" si="1"/>
        <v>2301.7146636180187</v>
      </c>
      <c r="U4" s="18">
        <f t="shared" si="2"/>
        <v>2301.7146636180187</v>
      </c>
      <c r="V4" s="19" t="str">
        <f>CONCATENATE("  ",VLOOKUP(D4,'[1]Fator Correção (Edu)'!A$1:AE$65536,31,0))</f>
        <v xml:space="preserve">  EXCLUSIVE</v>
      </c>
    </row>
    <row r="5" spans="1:22" ht="24.75" customHeight="1" x14ac:dyDescent="0.25">
      <c r="A5" s="3" t="s">
        <v>23</v>
      </c>
      <c r="B5" s="7">
        <v>69109000</v>
      </c>
      <c r="C5" s="7" t="s">
        <v>24</v>
      </c>
      <c r="D5" s="8" t="s">
        <v>35</v>
      </c>
      <c r="E5" s="44"/>
      <c r="F5" s="8" t="s">
        <v>36</v>
      </c>
      <c r="G5" s="9" t="s">
        <v>37</v>
      </c>
      <c r="H5" s="9" t="s">
        <v>34</v>
      </c>
      <c r="I5" s="10">
        <v>551.49894793863859</v>
      </c>
      <c r="J5" s="11">
        <v>0</v>
      </c>
      <c r="K5" s="10">
        <v>551.49894793863859</v>
      </c>
      <c r="L5" s="12">
        <v>551.49894793863859</v>
      </c>
      <c r="M5" s="13">
        <v>1269.4127034177625</v>
      </c>
      <c r="N5" s="14">
        <v>1314.3499131187514</v>
      </c>
      <c r="O5" s="15">
        <v>0</v>
      </c>
      <c r="P5" s="15">
        <v>0</v>
      </c>
      <c r="Q5" s="16">
        <v>0</v>
      </c>
      <c r="R5" s="15">
        <v>0</v>
      </c>
      <c r="S5" s="17">
        <f t="shared" si="0"/>
        <v>551.49894793863859</v>
      </c>
      <c r="T5" s="17">
        <f t="shared" si="1"/>
        <v>551.49894793863859</v>
      </c>
      <c r="U5" s="18">
        <f t="shared" si="2"/>
        <v>551.49894793863859</v>
      </c>
      <c r="V5" s="19" t="str">
        <f>CONCATENATE("  ",VLOOKUP(D5,'[1]Fator Correção (Edu)'!A$1:AE$65536,31,0))</f>
        <v xml:space="preserve">  EXCLUSIVE</v>
      </c>
    </row>
    <row r="6" spans="1:22" ht="24.75" customHeight="1" x14ac:dyDescent="0.25">
      <c r="A6" s="3" t="s">
        <v>38</v>
      </c>
      <c r="B6" s="7">
        <v>39222000</v>
      </c>
      <c r="C6" s="7" t="s">
        <v>24</v>
      </c>
      <c r="D6" s="8" t="s">
        <v>39</v>
      </c>
      <c r="E6" s="44"/>
      <c r="F6" s="8"/>
      <c r="G6" s="9" t="s">
        <v>40</v>
      </c>
      <c r="H6" s="9" t="s">
        <v>41</v>
      </c>
      <c r="I6" s="10">
        <v>284.38846937934926</v>
      </c>
      <c r="J6" s="11">
        <v>0</v>
      </c>
      <c r="K6" s="10">
        <v>284.38846937934926</v>
      </c>
      <c r="L6" s="12">
        <v>284.38846937934926</v>
      </c>
      <c r="M6" s="13">
        <v>665.50101205048213</v>
      </c>
      <c r="N6" s="14">
        <v>689.0597478770693</v>
      </c>
      <c r="O6" s="15">
        <v>0</v>
      </c>
      <c r="P6" s="15">
        <v>0</v>
      </c>
      <c r="Q6" s="16">
        <v>0</v>
      </c>
      <c r="R6" s="15">
        <v>0</v>
      </c>
      <c r="S6" s="17">
        <f t="shared" si="0"/>
        <v>284.38846937934926</v>
      </c>
      <c r="T6" s="17">
        <f t="shared" si="1"/>
        <v>284.38846937934926</v>
      </c>
      <c r="U6" s="18">
        <f t="shared" si="2"/>
        <v>284.38846937934926</v>
      </c>
      <c r="V6" s="19" t="str">
        <f>CONCATENATE("  ",VLOOKUP(D6,'[1]Fator Correção (Edu)'!A$1:AE$65536,31,0))</f>
        <v xml:space="preserve">  EXCLUSIVE</v>
      </c>
    </row>
    <row r="7" spans="1:22" ht="24.75" customHeight="1" x14ac:dyDescent="0.25">
      <c r="A7" s="3" t="s">
        <v>23</v>
      </c>
      <c r="B7" s="7">
        <v>69109000</v>
      </c>
      <c r="C7" s="7" t="s">
        <v>24</v>
      </c>
      <c r="D7" s="8" t="s">
        <v>42</v>
      </c>
      <c r="E7" s="44"/>
      <c r="F7" s="8"/>
      <c r="G7" s="9" t="s">
        <v>43</v>
      </c>
      <c r="H7" s="9" t="s">
        <v>34</v>
      </c>
      <c r="I7" s="10">
        <v>1770.54974124463</v>
      </c>
      <c r="J7" s="11">
        <v>0</v>
      </c>
      <c r="K7" s="10">
        <v>1770.54974124463</v>
      </c>
      <c r="L7" s="12">
        <v>1770.54974124463</v>
      </c>
      <c r="M7" s="13">
        <v>4075.3628669098202</v>
      </c>
      <c r="N7" s="14">
        <v>4219.6307123984279</v>
      </c>
      <c r="O7" s="15">
        <v>0</v>
      </c>
      <c r="P7" s="15">
        <v>0</v>
      </c>
      <c r="Q7" s="16">
        <v>0</v>
      </c>
      <c r="R7" s="15">
        <v>0</v>
      </c>
      <c r="S7" s="17">
        <f t="shared" si="0"/>
        <v>1770.54974124463</v>
      </c>
      <c r="T7" s="17">
        <f t="shared" si="1"/>
        <v>1770.54974124463</v>
      </c>
      <c r="U7" s="18">
        <f t="shared" si="2"/>
        <v>1770.54974124463</v>
      </c>
      <c r="V7" s="19" t="str">
        <f>CONCATENATE("  ",VLOOKUP(D7,'[1]Fator Correção (Edu)'!A$1:AE$65536,31,0))</f>
        <v xml:space="preserve">  EXCLUSIVE</v>
      </c>
    </row>
    <row r="8" spans="1:22" ht="24.75" customHeight="1" x14ac:dyDescent="0.25">
      <c r="A8" s="3" t="s">
        <v>23</v>
      </c>
      <c r="B8" s="7">
        <v>69109000</v>
      </c>
      <c r="C8" s="7" t="s">
        <v>24</v>
      </c>
      <c r="D8" s="8" t="s">
        <v>44</v>
      </c>
      <c r="E8" s="44"/>
      <c r="F8" s="8" t="s">
        <v>26</v>
      </c>
      <c r="G8" s="9" t="s">
        <v>45</v>
      </c>
      <c r="H8" s="9" t="s">
        <v>34</v>
      </c>
      <c r="I8" s="10">
        <v>424.22995995279894</v>
      </c>
      <c r="J8" s="11">
        <v>0</v>
      </c>
      <c r="K8" s="10">
        <v>424.22995995279894</v>
      </c>
      <c r="L8" s="12">
        <v>424.22995995279894</v>
      </c>
      <c r="M8" s="13">
        <v>976.47131032135542</v>
      </c>
      <c r="N8" s="14">
        <v>1011.0383947067315</v>
      </c>
      <c r="O8" s="15">
        <v>0</v>
      </c>
      <c r="P8" s="15">
        <v>0</v>
      </c>
      <c r="Q8" s="16">
        <v>0</v>
      </c>
      <c r="R8" s="15">
        <v>0</v>
      </c>
      <c r="S8" s="17">
        <f t="shared" si="0"/>
        <v>424.22995995279894</v>
      </c>
      <c r="T8" s="17">
        <f t="shared" si="1"/>
        <v>424.22995995279894</v>
      </c>
      <c r="U8" s="18">
        <f t="shared" si="2"/>
        <v>424.22995995279894</v>
      </c>
      <c r="V8" s="19" t="str">
        <f>CONCATENATE("  ",VLOOKUP(D8,'[1]Fator Correção (Edu)'!A$1:AE$65536,31,0))</f>
        <v xml:space="preserve">  EXCLUSIVE</v>
      </c>
    </row>
    <row r="9" spans="1:22" ht="24.75" customHeight="1" x14ac:dyDescent="0.25">
      <c r="A9" s="3" t="s">
        <v>38</v>
      </c>
      <c r="B9" s="7">
        <v>39222000</v>
      </c>
      <c r="C9" s="7" t="s">
        <v>24</v>
      </c>
      <c r="D9" s="8" t="s">
        <v>46</v>
      </c>
      <c r="E9" s="44"/>
      <c r="F9" s="8"/>
      <c r="G9" s="9" t="s">
        <v>47</v>
      </c>
      <c r="H9" s="9" t="s">
        <v>41</v>
      </c>
      <c r="I9" s="10">
        <v>218.76036106103786</v>
      </c>
      <c r="J9" s="11">
        <v>0</v>
      </c>
      <c r="K9" s="10">
        <v>218.76036106103786</v>
      </c>
      <c r="L9" s="12">
        <v>218.76036106103786</v>
      </c>
      <c r="M9" s="13">
        <v>511.923855423448</v>
      </c>
      <c r="N9" s="14">
        <v>530.04595990543817</v>
      </c>
      <c r="O9" s="15">
        <v>0</v>
      </c>
      <c r="P9" s="15">
        <v>0</v>
      </c>
      <c r="Q9" s="16">
        <v>0</v>
      </c>
      <c r="R9" s="15">
        <v>0</v>
      </c>
      <c r="S9" s="17">
        <f t="shared" si="0"/>
        <v>218.76036106103786</v>
      </c>
      <c r="T9" s="17">
        <f t="shared" si="1"/>
        <v>218.76036106103786</v>
      </c>
      <c r="U9" s="18">
        <f t="shared" si="2"/>
        <v>218.76036106103786</v>
      </c>
      <c r="V9" s="19" t="str">
        <f>CONCATENATE("  ",VLOOKUP(D9,'[1]Fator Correção (Edu)'!A$1:AE$65536,31,0))</f>
        <v xml:space="preserve">  EXCLUSIVE</v>
      </c>
    </row>
    <row r="10" spans="1:22" ht="28.5" customHeight="1" x14ac:dyDescent="0.25">
      <c r="A10" s="3" t="s">
        <v>48</v>
      </c>
      <c r="B10" s="7">
        <v>69109000</v>
      </c>
      <c r="C10" s="7" t="s">
        <v>49</v>
      </c>
      <c r="D10" s="8" t="s">
        <v>50</v>
      </c>
      <c r="E10" s="44"/>
      <c r="F10" s="8"/>
      <c r="G10" s="9" t="s">
        <v>51</v>
      </c>
      <c r="H10" s="9" t="s">
        <v>52</v>
      </c>
      <c r="I10" s="10">
        <v>987.09469569538169</v>
      </c>
      <c r="J10" s="11">
        <v>0</v>
      </c>
      <c r="K10" s="10">
        <v>987.09469569538169</v>
      </c>
      <c r="L10" s="12">
        <v>987.09469569538169</v>
      </c>
      <c r="M10" s="13">
        <v>2101.9369999999999</v>
      </c>
      <c r="N10" s="14">
        <v>2176.3455698000002</v>
      </c>
      <c r="O10" s="15">
        <v>0</v>
      </c>
      <c r="P10" s="15">
        <v>0</v>
      </c>
      <c r="Q10" s="16">
        <v>0</v>
      </c>
      <c r="R10" s="15">
        <v>0</v>
      </c>
      <c r="S10" s="17">
        <f t="shared" si="0"/>
        <v>987.09469569538169</v>
      </c>
      <c r="T10" s="17">
        <f t="shared" si="1"/>
        <v>987.09469569538169</v>
      </c>
      <c r="U10" s="18">
        <f t="shared" si="2"/>
        <v>987.09469569538169</v>
      </c>
      <c r="V10" s="19" t="str">
        <f>CONCATENATE("  ",VLOOKUP(D10,'[1]Fator Correção (Edu)'!A$1:AE$65536,31,0))</f>
        <v xml:space="preserve">  EXCLUSIVE</v>
      </c>
    </row>
    <row r="11" spans="1:22" ht="34.5" customHeight="1" x14ac:dyDescent="0.25">
      <c r="A11" s="3" t="s">
        <v>48</v>
      </c>
      <c r="B11" s="7">
        <v>69109000</v>
      </c>
      <c r="C11" s="7" t="s">
        <v>49</v>
      </c>
      <c r="D11" s="8" t="s">
        <v>53</v>
      </c>
      <c r="E11" s="44"/>
      <c r="F11" s="8" t="s">
        <v>26</v>
      </c>
      <c r="G11" s="9" t="s">
        <v>54</v>
      </c>
      <c r="H11" s="9" t="s">
        <v>52</v>
      </c>
      <c r="I11" s="10">
        <v>295.61424072137112</v>
      </c>
      <c r="J11" s="11">
        <v>0</v>
      </c>
      <c r="K11" s="10">
        <v>295.61424072137112</v>
      </c>
      <c r="L11" s="12">
        <v>295.61424072137112</v>
      </c>
      <c r="M11" s="13">
        <v>425.72200000000026</v>
      </c>
      <c r="N11" s="14">
        <v>440.79255880000034</v>
      </c>
      <c r="O11" s="15">
        <v>0</v>
      </c>
      <c r="P11" s="15">
        <v>0</v>
      </c>
      <c r="Q11" s="16">
        <v>0</v>
      </c>
      <c r="R11" s="15">
        <v>0</v>
      </c>
      <c r="S11" s="17">
        <f t="shared" si="0"/>
        <v>295.61424072137112</v>
      </c>
      <c r="T11" s="17">
        <f t="shared" si="1"/>
        <v>295.61424072137112</v>
      </c>
      <c r="U11" s="18">
        <f t="shared" si="2"/>
        <v>295.61424072137112</v>
      </c>
      <c r="V11" s="19" t="str">
        <f>CONCATENATE("  ",VLOOKUP(D11,'[1]Fator Correção (Edu)'!A$1:AE$65536,31,0))</f>
        <v xml:space="preserve">  EXCLUSIVE</v>
      </c>
    </row>
    <row r="12" spans="1:22" ht="30.75" customHeight="1" x14ac:dyDescent="0.25">
      <c r="A12" s="3" t="s">
        <v>38</v>
      </c>
      <c r="B12" s="7">
        <v>39222000</v>
      </c>
      <c r="C12" s="7" t="s">
        <v>24</v>
      </c>
      <c r="D12" s="8" t="s">
        <v>55</v>
      </c>
      <c r="E12" s="44"/>
      <c r="F12" s="8"/>
      <c r="G12" s="9" t="s">
        <v>56</v>
      </c>
      <c r="H12" s="9" t="s">
        <v>52</v>
      </c>
      <c r="I12" s="10">
        <v>269.32596419963465</v>
      </c>
      <c r="J12" s="11">
        <v>0</v>
      </c>
      <c r="K12" s="10">
        <v>269.32596419963465</v>
      </c>
      <c r="L12" s="12">
        <v>269.32596419963465</v>
      </c>
      <c r="M12" s="13">
        <v>610.23639999999989</v>
      </c>
      <c r="N12" s="14">
        <v>631.83876855999995</v>
      </c>
      <c r="O12" s="15">
        <v>0</v>
      </c>
      <c r="P12" s="15">
        <v>0</v>
      </c>
      <c r="Q12" s="16">
        <v>0</v>
      </c>
      <c r="R12" s="15">
        <v>0</v>
      </c>
      <c r="S12" s="17">
        <f t="shared" si="0"/>
        <v>269.32596419963465</v>
      </c>
      <c r="T12" s="17">
        <f t="shared" si="1"/>
        <v>269.32596419963465</v>
      </c>
      <c r="U12" s="18">
        <f t="shared" si="2"/>
        <v>269.32596419963465</v>
      </c>
      <c r="V12" s="19" t="str">
        <f>CONCATENATE("  ",VLOOKUP(D12,'[1]Fator Correção (Edu)'!A$1:AE$65536,31,0))</f>
        <v xml:space="preserve">  EXCLUSIVE</v>
      </c>
    </row>
    <row r="13" spans="1:22" ht="28.5" customHeight="1" x14ac:dyDescent="0.25">
      <c r="A13" s="3" t="s">
        <v>48</v>
      </c>
      <c r="B13" s="7">
        <v>69109000</v>
      </c>
      <c r="C13" s="7" t="s">
        <v>49</v>
      </c>
      <c r="D13" s="8" t="s">
        <v>57</v>
      </c>
      <c r="E13" s="44"/>
      <c r="F13" s="8"/>
      <c r="G13" s="9" t="s">
        <v>51</v>
      </c>
      <c r="H13" s="9" t="s">
        <v>52</v>
      </c>
      <c r="I13" s="10">
        <v>1283.2231044039963</v>
      </c>
      <c r="J13" s="11">
        <v>0</v>
      </c>
      <c r="K13" s="10">
        <v>1283.2231044039963</v>
      </c>
      <c r="L13" s="12">
        <v>1283.2231044039963</v>
      </c>
      <c r="M13" s="13">
        <v>2732.5180999999993</v>
      </c>
      <c r="N13" s="14">
        <v>2829.2492407399995</v>
      </c>
      <c r="O13" s="15">
        <v>0</v>
      </c>
      <c r="P13" s="15">
        <v>0</v>
      </c>
      <c r="Q13" s="16">
        <v>0</v>
      </c>
      <c r="R13" s="15">
        <v>0</v>
      </c>
      <c r="S13" s="17">
        <f t="shared" si="0"/>
        <v>1283.2231044039963</v>
      </c>
      <c r="T13" s="17">
        <f t="shared" si="1"/>
        <v>1283.2231044039963</v>
      </c>
      <c r="U13" s="18">
        <f t="shared" si="2"/>
        <v>1283.2231044039963</v>
      </c>
      <c r="V13" s="19" t="str">
        <f>CONCATENATE("  ",VLOOKUP(D13,'[1]Fator Correção (Edu)'!A$1:AE$65536,31,0))</f>
        <v xml:space="preserve">  EXCLUSIVE</v>
      </c>
    </row>
    <row r="14" spans="1:22" ht="34.5" customHeight="1" x14ac:dyDescent="0.25">
      <c r="A14" s="3" t="s">
        <v>48</v>
      </c>
      <c r="B14" s="7">
        <v>69109000</v>
      </c>
      <c r="C14" s="7" t="s">
        <v>49</v>
      </c>
      <c r="D14" s="8" t="s">
        <v>58</v>
      </c>
      <c r="E14" s="44"/>
      <c r="F14" s="8" t="s">
        <v>36</v>
      </c>
      <c r="G14" s="9" t="s">
        <v>54</v>
      </c>
      <c r="H14" s="9" t="s">
        <v>52</v>
      </c>
      <c r="I14" s="10">
        <v>384.29851293778256</v>
      </c>
      <c r="J14" s="11">
        <v>0</v>
      </c>
      <c r="K14" s="10">
        <v>384.29851293778256</v>
      </c>
      <c r="L14" s="12">
        <v>384.29851293778256</v>
      </c>
      <c r="M14" s="13">
        <v>553.43860000000029</v>
      </c>
      <c r="N14" s="14">
        <v>573.03032644000041</v>
      </c>
      <c r="O14" s="15">
        <v>0</v>
      </c>
      <c r="P14" s="15">
        <v>0</v>
      </c>
      <c r="Q14" s="16">
        <v>0</v>
      </c>
      <c r="R14" s="15">
        <v>0</v>
      </c>
      <c r="S14" s="17">
        <f t="shared" si="0"/>
        <v>384.29851293778256</v>
      </c>
      <c r="T14" s="17">
        <f t="shared" si="1"/>
        <v>384.29851293778256</v>
      </c>
      <c r="U14" s="18">
        <f t="shared" si="2"/>
        <v>384.29851293778256</v>
      </c>
      <c r="V14" s="19" t="str">
        <f>CONCATENATE("  ",VLOOKUP(D14,'[1]Fator Correção (Edu)'!A$1:AE$65536,31,0))</f>
        <v xml:space="preserve">  EXCLUSIVE</v>
      </c>
    </row>
    <row r="15" spans="1:22" ht="30.75" customHeight="1" x14ac:dyDescent="0.25">
      <c r="A15" s="3" t="s">
        <v>38</v>
      </c>
      <c r="B15" s="7">
        <v>39222000</v>
      </c>
      <c r="C15" s="7" t="s">
        <v>24</v>
      </c>
      <c r="D15" s="8" t="s">
        <v>59</v>
      </c>
      <c r="E15" s="44"/>
      <c r="F15" s="8"/>
      <c r="G15" s="9" t="s">
        <v>56</v>
      </c>
      <c r="H15" s="9" t="s">
        <v>52</v>
      </c>
      <c r="I15" s="10">
        <v>350.12375345952506</v>
      </c>
      <c r="J15" s="11">
        <v>0</v>
      </c>
      <c r="K15" s="10">
        <v>350.12375345952506</v>
      </c>
      <c r="L15" s="12">
        <v>350.12375345952506</v>
      </c>
      <c r="M15" s="13">
        <v>793.30731999999989</v>
      </c>
      <c r="N15" s="14">
        <v>821.39039912800001</v>
      </c>
      <c r="O15" s="15">
        <v>0</v>
      </c>
      <c r="P15" s="15">
        <v>0</v>
      </c>
      <c r="Q15" s="16">
        <v>0</v>
      </c>
      <c r="R15" s="15">
        <v>0</v>
      </c>
      <c r="S15" s="17">
        <f t="shared" si="0"/>
        <v>350.12375345952506</v>
      </c>
      <c r="T15" s="17">
        <f t="shared" si="1"/>
        <v>350.12375345952506</v>
      </c>
      <c r="U15" s="18">
        <f t="shared" si="2"/>
        <v>350.12375345952506</v>
      </c>
      <c r="V15" s="19" t="str">
        <f>CONCATENATE("  ",VLOOKUP(D15,'[1]Fator Correção (Edu)'!A$1:AE$65536,31,0))</f>
        <v xml:space="preserve">  EXCLUSIVE</v>
      </c>
    </row>
    <row r="16" spans="1:22" ht="24.75" customHeight="1" x14ac:dyDescent="0.25">
      <c r="A16" s="3" t="s">
        <v>48</v>
      </c>
      <c r="B16" s="8">
        <v>69109000</v>
      </c>
      <c r="C16" s="7" t="s">
        <v>49</v>
      </c>
      <c r="D16" s="8" t="s">
        <v>60</v>
      </c>
      <c r="E16" s="8"/>
      <c r="F16" s="44" t="s">
        <v>26</v>
      </c>
      <c r="G16" s="9" t="s">
        <v>61</v>
      </c>
      <c r="H16" s="9" t="s">
        <v>62</v>
      </c>
      <c r="I16" s="10">
        <v>531.75113328544205</v>
      </c>
      <c r="J16" s="11">
        <v>0</v>
      </c>
      <c r="K16" s="10">
        <v>531.75113328544205</v>
      </c>
      <c r="L16" s="12">
        <v>531.75113328544205</v>
      </c>
      <c r="M16" s="13">
        <v>1130.67103952</v>
      </c>
      <c r="N16" s="14">
        <v>1170.6967943190082</v>
      </c>
      <c r="O16" s="15">
        <v>0</v>
      </c>
      <c r="P16" s="15">
        <v>0</v>
      </c>
      <c r="Q16" s="16">
        <v>0</v>
      </c>
      <c r="R16" s="15">
        <v>0</v>
      </c>
      <c r="S16" s="17">
        <f t="shared" si="0"/>
        <v>531.75113328544205</v>
      </c>
      <c r="T16" s="17">
        <f t="shared" si="1"/>
        <v>531.75113328544205</v>
      </c>
      <c r="U16" s="18">
        <f t="shared" si="2"/>
        <v>531.75113328544205</v>
      </c>
      <c r="V16" s="19" t="str">
        <f>CONCATENATE("  ",VLOOKUP(D16,'[1]Fator Correção (Edu)'!A$1:AE$65536,31,0))</f>
        <v xml:space="preserve">  STANDARD</v>
      </c>
    </row>
    <row r="17" spans="1:22" ht="24.75" customHeight="1" x14ac:dyDescent="0.25">
      <c r="A17" s="3" t="s">
        <v>48</v>
      </c>
      <c r="B17" s="8">
        <v>69109000</v>
      </c>
      <c r="C17" s="7" t="s">
        <v>49</v>
      </c>
      <c r="D17" s="8" t="s">
        <v>63</v>
      </c>
      <c r="E17" s="8"/>
      <c r="F17" s="44"/>
      <c r="G17" s="9" t="s">
        <v>64</v>
      </c>
      <c r="H17" s="9" t="s">
        <v>62</v>
      </c>
      <c r="I17" s="10">
        <v>269.22739971610116</v>
      </c>
      <c r="J17" s="11">
        <v>0</v>
      </c>
      <c r="K17" s="10">
        <v>269.22739971610116</v>
      </c>
      <c r="L17" s="12">
        <v>269.22739971610116</v>
      </c>
      <c r="M17" s="13">
        <v>387.7216022551786</v>
      </c>
      <c r="N17" s="14">
        <v>401.44694697501194</v>
      </c>
      <c r="O17" s="15">
        <v>0</v>
      </c>
      <c r="P17" s="15">
        <v>0</v>
      </c>
      <c r="Q17" s="16">
        <v>0</v>
      </c>
      <c r="R17" s="15">
        <v>0</v>
      </c>
      <c r="S17" s="17">
        <f t="shared" si="0"/>
        <v>269.22739971610116</v>
      </c>
      <c r="T17" s="17">
        <f t="shared" si="1"/>
        <v>269.22739971610116</v>
      </c>
      <c r="U17" s="18">
        <f t="shared" si="2"/>
        <v>269.22739971610116</v>
      </c>
      <c r="V17" s="19" t="str">
        <f>CONCATENATE("  ",VLOOKUP(D17,'[1]Fator Correção (Edu)'!A$1:AE$65536,31,0))</f>
        <v xml:space="preserve">  STANDARD</v>
      </c>
    </row>
    <row r="18" spans="1:22" ht="24.75" customHeight="1" x14ac:dyDescent="0.25">
      <c r="A18" s="3" t="s">
        <v>65</v>
      </c>
      <c r="B18" s="8">
        <v>39222000</v>
      </c>
      <c r="C18" s="7" t="s">
        <v>49</v>
      </c>
      <c r="D18" s="8" t="s">
        <v>66</v>
      </c>
      <c r="E18" s="8"/>
      <c r="F18" s="44"/>
      <c r="G18" s="9" t="s">
        <v>67</v>
      </c>
      <c r="H18" s="9" t="s">
        <v>62</v>
      </c>
      <c r="I18" s="10">
        <v>222.98155270664009</v>
      </c>
      <c r="J18" s="11">
        <v>0</v>
      </c>
      <c r="K18" s="10">
        <v>222.98155270664009</v>
      </c>
      <c r="L18" s="12">
        <v>222.98155270664009</v>
      </c>
      <c r="M18" s="13">
        <v>481.7074245266304</v>
      </c>
      <c r="N18" s="14">
        <v>498.75986735487317</v>
      </c>
      <c r="O18" s="15">
        <v>0</v>
      </c>
      <c r="P18" s="15">
        <v>0</v>
      </c>
      <c r="Q18" s="16">
        <v>0</v>
      </c>
      <c r="R18" s="15">
        <v>0</v>
      </c>
      <c r="S18" s="17">
        <f t="shared" si="0"/>
        <v>222.98155270664009</v>
      </c>
      <c r="T18" s="17">
        <f t="shared" si="1"/>
        <v>222.98155270664009</v>
      </c>
      <c r="U18" s="18">
        <f t="shared" si="2"/>
        <v>222.98155270664009</v>
      </c>
      <c r="V18" s="19" t="str">
        <f>CONCATENATE("  ",VLOOKUP(D18,'[1]Fator Correção (Edu)'!A$1:AE$65536,31,0))</f>
        <v xml:space="preserve">  STANDARD</v>
      </c>
    </row>
    <row r="19" spans="1:22" ht="24.75" customHeight="1" x14ac:dyDescent="0.25">
      <c r="A19" s="3" t="s">
        <v>65</v>
      </c>
      <c r="B19" s="8">
        <v>39222000</v>
      </c>
      <c r="C19" s="7" t="s">
        <v>49</v>
      </c>
      <c r="D19" s="8" t="s">
        <v>68</v>
      </c>
      <c r="E19" s="8"/>
      <c r="F19" s="44"/>
      <c r="G19" s="9" t="s">
        <v>69</v>
      </c>
      <c r="H19" s="9" t="s">
        <v>62</v>
      </c>
      <c r="I19" s="10">
        <v>177.46125103556329</v>
      </c>
      <c r="J19" s="11">
        <v>0</v>
      </c>
      <c r="K19" s="10">
        <v>177.46125103556329</v>
      </c>
      <c r="L19" s="12">
        <v>177.46125103556329</v>
      </c>
      <c r="M19" s="13">
        <v>345.99440819327378</v>
      </c>
      <c r="N19" s="14">
        <v>358.24261024331571</v>
      </c>
      <c r="O19" s="15">
        <v>0</v>
      </c>
      <c r="P19" s="15">
        <v>0</v>
      </c>
      <c r="Q19" s="16">
        <v>0</v>
      </c>
      <c r="R19" s="15">
        <v>0</v>
      </c>
      <c r="S19" s="17">
        <f t="shared" si="0"/>
        <v>177.46125103556329</v>
      </c>
      <c r="T19" s="17">
        <f t="shared" si="1"/>
        <v>177.46125103556329</v>
      </c>
      <c r="U19" s="18">
        <f t="shared" si="2"/>
        <v>177.46125103556329</v>
      </c>
      <c r="V19" s="19" t="str">
        <f>CONCATENATE("  ",VLOOKUP(D19,'[1]Fator Correção (Edu)'!A$1:AE$65536,31,0))</f>
        <v xml:space="preserve">  STANDARD</v>
      </c>
    </row>
    <row r="20" spans="1:22" ht="30.75" customHeight="1" x14ac:dyDescent="0.25">
      <c r="A20" s="3" t="s">
        <v>48</v>
      </c>
      <c r="B20" s="8">
        <v>69109000</v>
      </c>
      <c r="C20" s="7" t="s">
        <v>49</v>
      </c>
      <c r="D20" s="8" t="s">
        <v>70</v>
      </c>
      <c r="E20" s="44"/>
      <c r="F20" s="44" t="s">
        <v>36</v>
      </c>
      <c r="G20" s="9" t="s">
        <v>61</v>
      </c>
      <c r="H20" s="9" t="s">
        <v>62</v>
      </c>
      <c r="I20" s="10">
        <v>691.27647327107479</v>
      </c>
      <c r="J20" s="11">
        <v>0</v>
      </c>
      <c r="K20" s="10">
        <v>691.27647327107479</v>
      </c>
      <c r="L20" s="12">
        <v>691.27647327107479</v>
      </c>
      <c r="M20" s="13">
        <v>1469.8723513760001</v>
      </c>
      <c r="N20" s="14">
        <v>1521.9058326147106</v>
      </c>
      <c r="O20" s="15">
        <v>0</v>
      </c>
      <c r="P20" s="15">
        <v>0</v>
      </c>
      <c r="Q20" s="16">
        <v>0</v>
      </c>
      <c r="R20" s="15">
        <v>0</v>
      </c>
      <c r="S20" s="17">
        <f t="shared" si="0"/>
        <v>691.27647327107479</v>
      </c>
      <c r="T20" s="17">
        <f t="shared" si="1"/>
        <v>691.27647327107479</v>
      </c>
      <c r="U20" s="18">
        <f t="shared" si="2"/>
        <v>691.27647327107479</v>
      </c>
      <c r="V20" s="19" t="str">
        <f>CONCATENATE("  ",VLOOKUP(D20,'[1]Fator Correção (Edu)'!A$1:AE$65536,31,0))</f>
        <v xml:space="preserve">  STANDARD</v>
      </c>
    </row>
    <row r="21" spans="1:22" ht="30.75" customHeight="1" x14ac:dyDescent="0.25">
      <c r="A21" s="3" t="s">
        <v>48</v>
      </c>
      <c r="B21" s="8">
        <v>69109000</v>
      </c>
      <c r="C21" s="7" t="s">
        <v>49</v>
      </c>
      <c r="D21" s="8" t="s">
        <v>71</v>
      </c>
      <c r="E21" s="44"/>
      <c r="F21" s="44"/>
      <c r="G21" s="9" t="s">
        <v>64</v>
      </c>
      <c r="H21" s="9" t="s">
        <v>62</v>
      </c>
      <c r="I21" s="10">
        <v>349.99561963093157</v>
      </c>
      <c r="J21" s="11">
        <v>0</v>
      </c>
      <c r="K21" s="10">
        <v>349.99561963093157</v>
      </c>
      <c r="L21" s="12">
        <v>349.99561963093157</v>
      </c>
      <c r="M21" s="13">
        <v>504.03808293173222</v>
      </c>
      <c r="N21" s="14">
        <v>521.88103106751555</v>
      </c>
      <c r="O21" s="15">
        <v>0</v>
      </c>
      <c r="P21" s="15">
        <v>0</v>
      </c>
      <c r="Q21" s="16">
        <v>0</v>
      </c>
      <c r="R21" s="15">
        <v>0</v>
      </c>
      <c r="S21" s="17">
        <f t="shared" si="0"/>
        <v>349.99561963093157</v>
      </c>
      <c r="T21" s="17">
        <f t="shared" si="1"/>
        <v>349.99561963093157</v>
      </c>
      <c r="U21" s="18">
        <f t="shared" si="2"/>
        <v>349.99561963093157</v>
      </c>
      <c r="V21" s="19" t="str">
        <f>CONCATENATE("  ",VLOOKUP(D21,'[1]Fator Correção (Edu)'!A$1:AE$65536,31,0))</f>
        <v xml:space="preserve">  STANDARD</v>
      </c>
    </row>
    <row r="22" spans="1:22" ht="31.5" customHeight="1" x14ac:dyDescent="0.25">
      <c r="A22" s="3" t="s">
        <v>65</v>
      </c>
      <c r="B22" s="8">
        <v>39222000</v>
      </c>
      <c r="C22" s="7" t="s">
        <v>49</v>
      </c>
      <c r="D22" s="8" t="s">
        <v>72</v>
      </c>
      <c r="E22" s="44"/>
      <c r="F22" s="44"/>
      <c r="G22" s="9" t="s">
        <v>67</v>
      </c>
      <c r="H22" s="9" t="s">
        <v>62</v>
      </c>
      <c r="I22" s="10">
        <v>289.87601851863218</v>
      </c>
      <c r="J22" s="11">
        <v>0</v>
      </c>
      <c r="K22" s="10">
        <v>289.87601851863218</v>
      </c>
      <c r="L22" s="12">
        <v>289.87601851863218</v>
      </c>
      <c r="M22" s="13">
        <v>626.21965188461957</v>
      </c>
      <c r="N22" s="14">
        <v>648.38782756133514</v>
      </c>
      <c r="O22" s="15">
        <v>0</v>
      </c>
      <c r="P22" s="15">
        <v>0</v>
      </c>
      <c r="Q22" s="16">
        <v>0</v>
      </c>
      <c r="R22" s="15">
        <v>0</v>
      </c>
      <c r="S22" s="17">
        <f t="shared" si="0"/>
        <v>289.87601851863218</v>
      </c>
      <c r="T22" s="17">
        <f t="shared" si="1"/>
        <v>289.87601851863218</v>
      </c>
      <c r="U22" s="18">
        <f t="shared" si="2"/>
        <v>289.87601851863218</v>
      </c>
      <c r="V22" s="19" t="str">
        <f>CONCATENATE("  ",VLOOKUP(D22,'[1]Fator Correção (Edu)'!A$1:AE$65536,31,0))</f>
        <v xml:space="preserve">  STANDARD</v>
      </c>
    </row>
    <row r="23" spans="1:22" ht="24.75" customHeight="1" x14ac:dyDescent="0.25">
      <c r="A23" s="3" t="s">
        <v>48</v>
      </c>
      <c r="B23" s="8">
        <v>69109000</v>
      </c>
      <c r="C23" s="7" t="s">
        <v>49</v>
      </c>
      <c r="D23" s="8" t="s">
        <v>73</v>
      </c>
      <c r="E23" s="44"/>
      <c r="F23" s="44" t="s">
        <v>26</v>
      </c>
      <c r="G23" s="9" t="s">
        <v>74</v>
      </c>
      <c r="H23" s="9" t="s">
        <v>75</v>
      </c>
      <c r="I23" s="10">
        <v>464.20910765358491</v>
      </c>
      <c r="J23" s="11">
        <v>0</v>
      </c>
      <c r="K23" s="10">
        <v>464.20910765358491</v>
      </c>
      <c r="L23" s="12">
        <v>464.20910765358491</v>
      </c>
      <c r="M23" s="13">
        <v>985.55444114134741</v>
      </c>
      <c r="N23" s="14">
        <v>1020.4430683577513</v>
      </c>
      <c r="O23" s="15">
        <v>0</v>
      </c>
      <c r="P23" s="15">
        <v>0</v>
      </c>
      <c r="Q23" s="16">
        <v>0</v>
      </c>
      <c r="R23" s="15">
        <v>0</v>
      </c>
      <c r="S23" s="17">
        <f t="shared" si="0"/>
        <v>464.20910765358491</v>
      </c>
      <c r="T23" s="17">
        <f t="shared" si="1"/>
        <v>464.20910765358491</v>
      </c>
      <c r="U23" s="18">
        <f t="shared" si="2"/>
        <v>464.20910765358491</v>
      </c>
      <c r="V23" s="19" t="str">
        <f>CONCATENATE("  ",VLOOKUP(D23,'[1]Fator Correção (Edu)'!A$1:AE$65536,31,0))</f>
        <v xml:space="preserve">  STANDARD</v>
      </c>
    </row>
    <row r="24" spans="1:22" ht="24.75" customHeight="1" x14ac:dyDescent="0.25">
      <c r="A24" s="3" t="s">
        <v>48</v>
      </c>
      <c r="B24" s="8">
        <v>69109000</v>
      </c>
      <c r="C24" s="7" t="s">
        <v>49</v>
      </c>
      <c r="D24" s="8" t="s">
        <v>63</v>
      </c>
      <c r="E24" s="44"/>
      <c r="F24" s="44"/>
      <c r="G24" s="9" t="s">
        <v>64</v>
      </c>
      <c r="H24" s="9" t="s">
        <v>75</v>
      </c>
      <c r="I24" s="10">
        <v>269.22739971610116</v>
      </c>
      <c r="J24" s="11">
        <v>0</v>
      </c>
      <c r="K24" s="10">
        <v>269.22739971610116</v>
      </c>
      <c r="L24" s="12">
        <v>269.22739971610116</v>
      </c>
      <c r="M24" s="13">
        <v>387.7216022551786</v>
      </c>
      <c r="N24" s="14">
        <v>401.44694697501194</v>
      </c>
      <c r="O24" s="15">
        <v>0</v>
      </c>
      <c r="P24" s="15">
        <v>0</v>
      </c>
      <c r="Q24" s="16">
        <v>0</v>
      </c>
      <c r="R24" s="15">
        <v>0</v>
      </c>
      <c r="S24" s="17">
        <f t="shared" si="0"/>
        <v>269.22739971610116</v>
      </c>
      <c r="T24" s="17">
        <f t="shared" si="1"/>
        <v>269.22739971610116</v>
      </c>
      <c r="U24" s="18">
        <f t="shared" si="2"/>
        <v>269.22739971610116</v>
      </c>
      <c r="V24" s="19" t="str">
        <f>CONCATENATE("  ",VLOOKUP(D24,'[1]Fator Correção (Edu)'!A$1:AE$65536,31,0))</f>
        <v xml:space="preserve">  STANDARD</v>
      </c>
    </row>
    <row r="25" spans="1:22" ht="24.75" customHeight="1" x14ac:dyDescent="0.25">
      <c r="A25" s="3" t="s">
        <v>65</v>
      </c>
      <c r="B25" s="8">
        <v>39222000</v>
      </c>
      <c r="C25" s="7" t="s">
        <v>49</v>
      </c>
      <c r="D25" s="8" t="s">
        <v>76</v>
      </c>
      <c r="E25" s="44"/>
      <c r="F25" s="44"/>
      <c r="G25" s="9" t="s">
        <v>77</v>
      </c>
      <c r="H25" s="9" t="s">
        <v>75</v>
      </c>
      <c r="I25" s="10">
        <v>218.74772834389358</v>
      </c>
      <c r="J25" s="11">
        <v>0</v>
      </c>
      <c r="K25" s="10">
        <v>218.74772834389358</v>
      </c>
      <c r="L25" s="12">
        <v>218.74772834389358</v>
      </c>
      <c r="M25" s="13">
        <v>471.90853439338002</v>
      </c>
      <c r="N25" s="14">
        <v>488.61409651090571</v>
      </c>
      <c r="O25" s="15">
        <v>0</v>
      </c>
      <c r="P25" s="15">
        <v>0</v>
      </c>
      <c r="Q25" s="16">
        <v>0</v>
      </c>
      <c r="R25" s="15">
        <v>0</v>
      </c>
      <c r="S25" s="17">
        <f t="shared" si="0"/>
        <v>218.74772834389358</v>
      </c>
      <c r="T25" s="17">
        <f t="shared" si="1"/>
        <v>218.74772834389358</v>
      </c>
      <c r="U25" s="18">
        <f t="shared" si="2"/>
        <v>218.74772834389358</v>
      </c>
      <c r="V25" s="19" t="str">
        <f>CONCATENATE("  ",VLOOKUP(D25,'[1]Fator Correção (Edu)'!A$1:AE$65536,31,0))</f>
        <v xml:space="preserve">  STANDARD</v>
      </c>
    </row>
    <row r="26" spans="1:22" ht="24.75" customHeight="1" x14ac:dyDescent="0.25">
      <c r="A26" s="3" t="s">
        <v>65</v>
      </c>
      <c r="B26" s="8">
        <v>39222000</v>
      </c>
      <c r="C26" s="7" t="s">
        <v>49</v>
      </c>
      <c r="D26" s="8" t="s">
        <v>78</v>
      </c>
      <c r="E26" s="44"/>
      <c r="F26" s="44"/>
      <c r="G26" s="9" t="s">
        <v>79</v>
      </c>
      <c r="H26" s="9" t="s">
        <v>75</v>
      </c>
      <c r="I26" s="10">
        <v>126.64348769475352</v>
      </c>
      <c r="J26" s="11">
        <v>0</v>
      </c>
      <c r="K26" s="10">
        <v>126.64348769475352</v>
      </c>
      <c r="L26" s="12">
        <v>126.64348769475352</v>
      </c>
      <c r="M26" s="13">
        <v>246.85897753314006</v>
      </c>
      <c r="N26" s="14">
        <v>255.59778533781326</v>
      </c>
      <c r="O26" s="15">
        <v>0</v>
      </c>
      <c r="P26" s="15">
        <v>0</v>
      </c>
      <c r="Q26" s="16">
        <v>0</v>
      </c>
      <c r="R26" s="15">
        <v>0</v>
      </c>
      <c r="S26" s="17">
        <f t="shared" si="0"/>
        <v>126.64348769475352</v>
      </c>
      <c r="T26" s="17">
        <f t="shared" si="1"/>
        <v>126.64348769475352</v>
      </c>
      <c r="U26" s="18">
        <f t="shared" si="2"/>
        <v>126.64348769475352</v>
      </c>
      <c r="V26" s="19" t="str">
        <f>CONCATENATE("  ",VLOOKUP(D26,'[1]Fator Correção (Edu)'!A$1:AE$65536,31,0))</f>
        <v xml:space="preserve">  STANDARD</v>
      </c>
    </row>
    <row r="27" spans="1:22" ht="30.75" customHeight="1" x14ac:dyDescent="0.25">
      <c r="A27" s="3" t="s">
        <v>48</v>
      </c>
      <c r="B27" s="8">
        <v>69109000</v>
      </c>
      <c r="C27" s="7" t="s">
        <v>49</v>
      </c>
      <c r="D27" s="8" t="s">
        <v>80</v>
      </c>
      <c r="E27" s="44"/>
      <c r="F27" s="44" t="s">
        <v>36</v>
      </c>
      <c r="G27" s="9" t="s">
        <v>74</v>
      </c>
      <c r="H27" s="9" t="s">
        <v>75</v>
      </c>
      <c r="I27" s="10">
        <v>603.47183994966031</v>
      </c>
      <c r="J27" s="11">
        <v>0</v>
      </c>
      <c r="K27" s="10">
        <v>603.47183994966031</v>
      </c>
      <c r="L27" s="12">
        <v>603.47183994966031</v>
      </c>
      <c r="M27" s="13">
        <v>1281.2207734837516</v>
      </c>
      <c r="N27" s="14">
        <v>1326.5759888650766</v>
      </c>
      <c r="O27" s="15">
        <v>0</v>
      </c>
      <c r="P27" s="15">
        <v>0</v>
      </c>
      <c r="Q27" s="16">
        <v>0</v>
      </c>
      <c r="R27" s="15">
        <v>0</v>
      </c>
      <c r="S27" s="17">
        <f t="shared" si="0"/>
        <v>603.47183994966031</v>
      </c>
      <c r="T27" s="17">
        <f t="shared" si="1"/>
        <v>603.47183994966031</v>
      </c>
      <c r="U27" s="18">
        <f t="shared" si="2"/>
        <v>603.47183994966031</v>
      </c>
      <c r="V27" s="19" t="str">
        <f>CONCATENATE("  ",VLOOKUP(D27,'[1]Fator Correção (Edu)'!A$1:AE$65536,31,0))</f>
        <v xml:space="preserve">  STANDARD</v>
      </c>
    </row>
    <row r="28" spans="1:22" ht="30.75" customHeight="1" x14ac:dyDescent="0.25">
      <c r="A28" s="3" t="s">
        <v>48</v>
      </c>
      <c r="B28" s="8">
        <v>69109000</v>
      </c>
      <c r="C28" s="7" t="s">
        <v>49</v>
      </c>
      <c r="D28" s="8" t="s">
        <v>71</v>
      </c>
      <c r="E28" s="44"/>
      <c r="F28" s="44"/>
      <c r="G28" s="9" t="s">
        <v>64</v>
      </c>
      <c r="H28" s="9" t="s">
        <v>75</v>
      </c>
      <c r="I28" s="10">
        <v>349.99561963093157</v>
      </c>
      <c r="J28" s="11">
        <v>0</v>
      </c>
      <c r="K28" s="10">
        <v>349.99561963093157</v>
      </c>
      <c r="L28" s="12">
        <v>349.99561963093157</v>
      </c>
      <c r="M28" s="13">
        <v>504.03808293173222</v>
      </c>
      <c r="N28" s="14">
        <v>521.88103106751555</v>
      </c>
      <c r="O28" s="15">
        <v>0</v>
      </c>
      <c r="P28" s="15">
        <v>0</v>
      </c>
      <c r="Q28" s="16">
        <v>0</v>
      </c>
      <c r="R28" s="15">
        <v>0</v>
      </c>
      <c r="S28" s="17">
        <f t="shared" si="0"/>
        <v>349.99561963093157</v>
      </c>
      <c r="T28" s="17">
        <f t="shared" si="1"/>
        <v>349.99561963093157</v>
      </c>
      <c r="U28" s="18">
        <f t="shared" si="2"/>
        <v>349.99561963093157</v>
      </c>
      <c r="V28" s="19" t="str">
        <f>CONCATENATE("  ",VLOOKUP(D28,'[1]Fator Correção (Edu)'!A$1:AE$65536,31,0))</f>
        <v xml:space="preserve">  STANDARD</v>
      </c>
    </row>
    <row r="29" spans="1:22" ht="31.5" customHeight="1" x14ac:dyDescent="0.25">
      <c r="A29" s="3" t="s">
        <v>65</v>
      </c>
      <c r="B29" s="8">
        <v>39222000</v>
      </c>
      <c r="C29" s="7" t="s">
        <v>49</v>
      </c>
      <c r="D29" s="8" t="s">
        <v>81</v>
      </c>
      <c r="E29" s="44"/>
      <c r="F29" s="44"/>
      <c r="G29" s="9" t="s">
        <v>77</v>
      </c>
      <c r="H29" s="9" t="s">
        <v>75</v>
      </c>
      <c r="I29" s="10">
        <v>284.37204684706165</v>
      </c>
      <c r="J29" s="11">
        <v>0</v>
      </c>
      <c r="K29" s="10">
        <v>284.37204684706165</v>
      </c>
      <c r="L29" s="12">
        <v>284.37204684706165</v>
      </c>
      <c r="M29" s="13">
        <v>613.48109471139401</v>
      </c>
      <c r="N29" s="14">
        <v>635.1983254641774</v>
      </c>
      <c r="O29" s="15">
        <v>0</v>
      </c>
      <c r="P29" s="15">
        <v>0</v>
      </c>
      <c r="Q29" s="16">
        <v>0</v>
      </c>
      <c r="R29" s="15">
        <v>0</v>
      </c>
      <c r="S29" s="17">
        <f t="shared" si="0"/>
        <v>284.37204684706165</v>
      </c>
      <c r="T29" s="17">
        <f t="shared" si="1"/>
        <v>284.37204684706165</v>
      </c>
      <c r="U29" s="18">
        <f t="shared" si="2"/>
        <v>284.37204684706165</v>
      </c>
      <c r="V29" s="19" t="str">
        <f>CONCATENATE("  ",VLOOKUP(D29,'[1]Fator Correção (Edu)'!A$1:AE$65536,31,0))</f>
        <v xml:space="preserve">  STANDARD</v>
      </c>
    </row>
    <row r="30" spans="1:22" ht="24.75" customHeight="1" x14ac:dyDescent="0.25">
      <c r="A30" s="3" t="s">
        <v>48</v>
      </c>
      <c r="B30" s="8">
        <v>69109000</v>
      </c>
      <c r="C30" s="7" t="s">
        <v>49</v>
      </c>
      <c r="D30" s="8" t="s">
        <v>82</v>
      </c>
      <c r="E30" s="44"/>
      <c r="F30" s="44" t="s">
        <v>26</v>
      </c>
      <c r="G30" s="9" t="s">
        <v>83</v>
      </c>
      <c r="H30" s="9" t="s">
        <v>84</v>
      </c>
      <c r="I30" s="10">
        <v>575.13750261546454</v>
      </c>
      <c r="J30" s="11">
        <v>0</v>
      </c>
      <c r="K30" s="10">
        <v>575.13750261546454</v>
      </c>
      <c r="L30" s="12">
        <v>575.13750261546454</v>
      </c>
      <c r="M30" s="13">
        <v>1224.6747925692657</v>
      </c>
      <c r="N30" s="14">
        <v>1268.0282802262179</v>
      </c>
      <c r="O30" s="15">
        <v>0</v>
      </c>
      <c r="P30" s="15">
        <v>0</v>
      </c>
      <c r="Q30" s="16">
        <v>0</v>
      </c>
      <c r="R30" s="15">
        <v>0</v>
      </c>
      <c r="S30" s="17">
        <f t="shared" si="0"/>
        <v>575.13750261546454</v>
      </c>
      <c r="T30" s="17">
        <f t="shared" si="1"/>
        <v>575.13750261546454</v>
      </c>
      <c r="U30" s="18">
        <f t="shared" si="2"/>
        <v>575.13750261546454</v>
      </c>
      <c r="V30" s="19" t="str">
        <f>CONCATENATE("  ",VLOOKUP(D30,'[1]Fator Correção (Edu)'!A$1:AE$65536,31,0))</f>
        <v xml:space="preserve">  LUXURY</v>
      </c>
    </row>
    <row r="31" spans="1:22" ht="24.75" customHeight="1" x14ac:dyDescent="0.25">
      <c r="A31" s="3" t="s">
        <v>48</v>
      </c>
      <c r="B31" s="8">
        <v>69109000</v>
      </c>
      <c r="C31" s="7" t="s">
        <v>49</v>
      </c>
      <c r="D31" s="8" t="s">
        <v>85</v>
      </c>
      <c r="E31" s="44"/>
      <c r="F31" s="44"/>
      <c r="G31" s="9" t="s">
        <v>86</v>
      </c>
      <c r="H31" s="9" t="s">
        <v>84</v>
      </c>
      <c r="I31" s="10">
        <v>269.22739971610116</v>
      </c>
      <c r="J31" s="11">
        <v>0</v>
      </c>
      <c r="K31" s="10">
        <v>269.22739971610116</v>
      </c>
      <c r="L31" s="12">
        <v>269.22739971610116</v>
      </c>
      <c r="M31" s="13">
        <v>387.7216022551786</v>
      </c>
      <c r="N31" s="14">
        <v>401.44694697501194</v>
      </c>
      <c r="O31" s="15">
        <v>0</v>
      </c>
      <c r="P31" s="15">
        <v>0</v>
      </c>
      <c r="Q31" s="16">
        <v>0</v>
      </c>
      <c r="R31" s="15">
        <v>0</v>
      </c>
      <c r="S31" s="17">
        <f t="shared" si="0"/>
        <v>269.22739971610116</v>
      </c>
      <c r="T31" s="17">
        <f t="shared" si="1"/>
        <v>269.22739971610116</v>
      </c>
      <c r="U31" s="18">
        <f t="shared" si="2"/>
        <v>269.22739971610116</v>
      </c>
      <c r="V31" s="19" t="str">
        <f>CONCATENATE("  ",VLOOKUP(D31,'[1]Fator Correção (Edu)'!A$1:AE$65536,31,0))</f>
        <v xml:space="preserve">  LUXURY</v>
      </c>
    </row>
    <row r="32" spans="1:22" ht="24.75" customHeight="1" x14ac:dyDescent="0.25">
      <c r="A32" s="3" t="s">
        <v>65</v>
      </c>
      <c r="B32" s="8">
        <v>39222000</v>
      </c>
      <c r="C32" s="7" t="s">
        <v>49</v>
      </c>
      <c r="D32" s="8" t="s">
        <v>76</v>
      </c>
      <c r="E32" s="44"/>
      <c r="F32" s="44"/>
      <c r="G32" s="9" t="s">
        <v>77</v>
      </c>
      <c r="H32" s="9" t="s">
        <v>84</v>
      </c>
      <c r="I32" s="10">
        <v>218.74772834389358</v>
      </c>
      <c r="J32" s="11">
        <v>0</v>
      </c>
      <c r="K32" s="10">
        <v>218.74772834389358</v>
      </c>
      <c r="L32" s="12">
        <v>218.74772834389358</v>
      </c>
      <c r="M32" s="13">
        <v>471.90853439338002</v>
      </c>
      <c r="N32" s="14">
        <v>488.61409651090571</v>
      </c>
      <c r="O32" s="15">
        <v>0</v>
      </c>
      <c r="P32" s="15">
        <v>0</v>
      </c>
      <c r="Q32" s="16">
        <v>0</v>
      </c>
      <c r="R32" s="15">
        <v>0</v>
      </c>
      <c r="S32" s="17">
        <f t="shared" si="0"/>
        <v>218.74772834389358</v>
      </c>
      <c r="T32" s="17">
        <f t="shared" si="1"/>
        <v>218.74772834389358</v>
      </c>
      <c r="U32" s="18">
        <f t="shared" si="2"/>
        <v>218.74772834389358</v>
      </c>
      <c r="V32" s="19" t="str">
        <f>CONCATENATE("  ",VLOOKUP(D32,'[1]Fator Correção (Edu)'!A$1:AE$65536,31,0))</f>
        <v xml:space="preserve">  STANDARD</v>
      </c>
    </row>
    <row r="33" spans="1:22" ht="24.75" customHeight="1" x14ac:dyDescent="0.25">
      <c r="A33" s="3" t="s">
        <v>65</v>
      </c>
      <c r="B33" s="8">
        <v>39222000</v>
      </c>
      <c r="C33" s="7" t="s">
        <v>49</v>
      </c>
      <c r="D33" s="8" t="s">
        <v>78</v>
      </c>
      <c r="E33" s="44"/>
      <c r="F33" s="44"/>
      <c r="G33" s="9" t="s">
        <v>79</v>
      </c>
      <c r="H33" s="9" t="s">
        <v>84</v>
      </c>
      <c r="I33" s="10">
        <v>126.64348769475352</v>
      </c>
      <c r="J33" s="11">
        <v>0</v>
      </c>
      <c r="K33" s="10">
        <v>126.64348769475352</v>
      </c>
      <c r="L33" s="12">
        <v>126.64348769475352</v>
      </c>
      <c r="M33" s="13">
        <v>246.85897753314006</v>
      </c>
      <c r="N33" s="14">
        <v>255.59778533781326</v>
      </c>
      <c r="O33" s="15">
        <v>0</v>
      </c>
      <c r="P33" s="15">
        <v>0</v>
      </c>
      <c r="Q33" s="16">
        <v>0</v>
      </c>
      <c r="R33" s="15">
        <v>0</v>
      </c>
      <c r="S33" s="17">
        <f t="shared" si="0"/>
        <v>126.64348769475352</v>
      </c>
      <c r="T33" s="17">
        <f t="shared" si="1"/>
        <v>126.64348769475352</v>
      </c>
      <c r="U33" s="18">
        <f t="shared" si="2"/>
        <v>126.64348769475352</v>
      </c>
      <c r="V33" s="19" t="str">
        <f>CONCATENATE("  ",VLOOKUP(D33,'[1]Fator Correção (Edu)'!A$1:AE$65536,31,0))</f>
        <v xml:space="preserve">  STANDARD</v>
      </c>
    </row>
    <row r="34" spans="1:22" ht="24.75" customHeight="1" x14ac:dyDescent="0.25">
      <c r="A34" s="3" t="s">
        <v>48</v>
      </c>
      <c r="B34" s="8">
        <v>69109000</v>
      </c>
      <c r="C34" s="7" t="s">
        <v>49</v>
      </c>
      <c r="D34" s="8" t="s">
        <v>87</v>
      </c>
      <c r="E34" s="44"/>
      <c r="F34" s="44" t="s">
        <v>26</v>
      </c>
      <c r="G34" s="9" t="s">
        <v>88</v>
      </c>
      <c r="H34" s="9" t="s">
        <v>89</v>
      </c>
      <c r="I34" s="10">
        <v>239.88684618704721</v>
      </c>
      <c r="J34" s="11">
        <v>0</v>
      </c>
      <c r="K34" s="10">
        <v>239.88684618704721</v>
      </c>
      <c r="L34" s="12">
        <v>239.88684618704721</v>
      </c>
      <c r="M34" s="13">
        <v>400.93284424860013</v>
      </c>
      <c r="N34" s="14">
        <v>415.1258669350006</v>
      </c>
      <c r="O34" s="15">
        <v>0</v>
      </c>
      <c r="P34" s="15">
        <v>0</v>
      </c>
      <c r="Q34" s="16">
        <v>0</v>
      </c>
      <c r="R34" s="15">
        <v>0</v>
      </c>
      <c r="S34" s="17">
        <f t="shared" si="0"/>
        <v>239.88684618704721</v>
      </c>
      <c r="T34" s="17">
        <f t="shared" si="1"/>
        <v>239.88684618704721</v>
      </c>
      <c r="U34" s="18">
        <f t="shared" si="2"/>
        <v>239.88684618704721</v>
      </c>
      <c r="V34" s="19" t="str">
        <f>CONCATENATE("  ",VLOOKUP(D34,'[1]Fator Correção (Edu)'!A$1:AE$65536,31,0))</f>
        <v xml:space="preserve">  STANDARD</v>
      </c>
    </row>
    <row r="35" spans="1:22" ht="24.75" customHeight="1" x14ac:dyDescent="0.25">
      <c r="A35" s="3" t="s">
        <v>48</v>
      </c>
      <c r="B35" s="8">
        <v>69109000</v>
      </c>
      <c r="C35" s="7" t="s">
        <v>49</v>
      </c>
      <c r="D35" s="8" t="s">
        <v>90</v>
      </c>
      <c r="E35" s="44"/>
      <c r="F35" s="44"/>
      <c r="G35" s="9" t="s">
        <v>91</v>
      </c>
      <c r="H35" s="9" t="s">
        <v>89</v>
      </c>
      <c r="I35" s="10">
        <v>159.92461791769654</v>
      </c>
      <c r="J35" s="11">
        <v>0</v>
      </c>
      <c r="K35" s="10">
        <v>159.92461791769654</v>
      </c>
      <c r="L35" s="12">
        <v>159.92461791769654</v>
      </c>
      <c r="M35" s="13">
        <v>267.28856283240015</v>
      </c>
      <c r="N35" s="14">
        <v>276.75057795666714</v>
      </c>
      <c r="O35" s="15">
        <v>0</v>
      </c>
      <c r="P35" s="15">
        <v>0</v>
      </c>
      <c r="Q35" s="16">
        <v>0</v>
      </c>
      <c r="R35" s="15">
        <v>0</v>
      </c>
      <c r="S35" s="17">
        <f t="shared" si="0"/>
        <v>159.92461791769654</v>
      </c>
      <c r="T35" s="17">
        <f t="shared" si="1"/>
        <v>159.92461791769654</v>
      </c>
      <c r="U35" s="18">
        <f t="shared" si="2"/>
        <v>159.92461791769654</v>
      </c>
      <c r="V35" s="19" t="str">
        <f>CONCATENATE("  ",VLOOKUP(D35,'[1]Fator Correção (Edu)'!A$1:AE$65536,31,0))</f>
        <v xml:space="preserve">  STANDARD</v>
      </c>
    </row>
    <row r="36" spans="1:22" ht="24.75" customHeight="1" x14ac:dyDescent="0.25">
      <c r="A36" s="3" t="s">
        <v>65</v>
      </c>
      <c r="B36" s="8">
        <v>39222000</v>
      </c>
      <c r="C36" s="7" t="s">
        <v>49</v>
      </c>
      <c r="D36" s="8" t="s">
        <v>66</v>
      </c>
      <c r="E36" s="44"/>
      <c r="F36" s="44"/>
      <c r="G36" s="9" t="s">
        <v>92</v>
      </c>
      <c r="H36" s="9" t="s">
        <v>89</v>
      </c>
      <c r="I36" s="10">
        <v>222.98155270664009</v>
      </c>
      <c r="J36" s="11">
        <v>0</v>
      </c>
      <c r="K36" s="10">
        <v>222.98155270664009</v>
      </c>
      <c r="L36" s="12">
        <v>222.98155270664009</v>
      </c>
      <c r="M36" s="13">
        <v>481.7074245266304</v>
      </c>
      <c r="N36" s="14">
        <v>498.75986735487317</v>
      </c>
      <c r="O36" s="15">
        <v>0</v>
      </c>
      <c r="P36" s="15">
        <v>0</v>
      </c>
      <c r="Q36" s="16">
        <v>0</v>
      </c>
      <c r="R36" s="15">
        <v>0</v>
      </c>
      <c r="S36" s="17">
        <f t="shared" si="0"/>
        <v>222.98155270664009</v>
      </c>
      <c r="T36" s="17">
        <f t="shared" si="1"/>
        <v>222.98155270664009</v>
      </c>
      <c r="U36" s="18">
        <f t="shared" si="2"/>
        <v>222.98155270664009</v>
      </c>
      <c r="V36" s="19" t="str">
        <f>CONCATENATE("  ",VLOOKUP(D36,'[1]Fator Correção (Edu)'!A$1:AE$65536,31,0))</f>
        <v xml:space="preserve">  STANDARD</v>
      </c>
    </row>
    <row r="37" spans="1:22" ht="24.75" customHeight="1" x14ac:dyDescent="0.25">
      <c r="A37" s="3" t="s">
        <v>65</v>
      </c>
      <c r="B37" s="8">
        <v>39222000</v>
      </c>
      <c r="C37" s="7" t="s">
        <v>49</v>
      </c>
      <c r="D37" s="8" t="s">
        <v>68</v>
      </c>
      <c r="E37" s="44"/>
      <c r="F37" s="44"/>
      <c r="G37" s="9" t="s">
        <v>93</v>
      </c>
      <c r="H37" s="9" t="s">
        <v>89</v>
      </c>
      <c r="I37" s="10">
        <v>177.46125103556329</v>
      </c>
      <c r="J37" s="11">
        <v>0</v>
      </c>
      <c r="K37" s="10">
        <v>177.46125103556329</v>
      </c>
      <c r="L37" s="12">
        <v>177.46125103556329</v>
      </c>
      <c r="M37" s="13">
        <v>345.99440819327378</v>
      </c>
      <c r="N37" s="14">
        <v>358.24261024331571</v>
      </c>
      <c r="O37" s="15">
        <v>0</v>
      </c>
      <c r="P37" s="15">
        <v>0</v>
      </c>
      <c r="Q37" s="16">
        <v>0</v>
      </c>
      <c r="R37" s="15">
        <v>0</v>
      </c>
      <c r="S37" s="17">
        <f t="shared" si="0"/>
        <v>177.46125103556329</v>
      </c>
      <c r="T37" s="17">
        <f t="shared" si="1"/>
        <v>177.46125103556329</v>
      </c>
      <c r="U37" s="18">
        <f t="shared" si="2"/>
        <v>177.46125103556329</v>
      </c>
      <c r="V37" s="19" t="str">
        <f>CONCATENATE("  ",VLOOKUP(D37,'[1]Fator Correção (Edu)'!A$1:AE$65536,31,0))</f>
        <v xml:space="preserve">  STANDARD</v>
      </c>
    </row>
    <row r="38" spans="1:22" ht="74.45" customHeight="1" x14ac:dyDescent="0.25">
      <c r="A38" s="3" t="s">
        <v>23</v>
      </c>
      <c r="B38" s="8">
        <v>69109000</v>
      </c>
      <c r="C38" s="8" t="s">
        <v>24</v>
      </c>
      <c r="D38" s="8" t="s">
        <v>94</v>
      </c>
      <c r="E38" s="8"/>
      <c r="F38" s="8" t="s">
        <v>26</v>
      </c>
      <c r="G38" s="9" t="s">
        <v>95</v>
      </c>
      <c r="H38" s="9" t="s">
        <v>96</v>
      </c>
      <c r="I38" s="10">
        <v>1118.9042192278096</v>
      </c>
      <c r="J38" s="11">
        <v>0</v>
      </c>
      <c r="K38" s="10">
        <v>1118.9042192278096</v>
      </c>
      <c r="L38" s="12">
        <v>1118.9042192278096</v>
      </c>
      <c r="M38" s="13">
        <v>2030.1398153669368</v>
      </c>
      <c r="N38" s="14">
        <v>2102.0067648309264</v>
      </c>
      <c r="O38" s="15">
        <v>0</v>
      </c>
      <c r="P38" s="15">
        <v>0</v>
      </c>
      <c r="Q38" s="16">
        <v>0</v>
      </c>
      <c r="R38" s="15">
        <v>0</v>
      </c>
      <c r="S38" s="17">
        <f t="shared" si="0"/>
        <v>1118.9042192278096</v>
      </c>
      <c r="T38" s="17">
        <f t="shared" si="1"/>
        <v>1118.9042192278096</v>
      </c>
      <c r="U38" s="18">
        <f t="shared" si="2"/>
        <v>1118.9042192278096</v>
      </c>
      <c r="V38" s="19" t="str">
        <f>CONCATENATE("  ",VLOOKUP(D38,'[1]Fator Correção (Edu)'!A$1:AE$65536,31,0))</f>
        <v xml:space="preserve">  LUXURY</v>
      </c>
    </row>
    <row r="39" spans="1:22" ht="37.35" customHeight="1" x14ac:dyDescent="0.25">
      <c r="A39" s="3" t="s">
        <v>48</v>
      </c>
      <c r="B39" s="7">
        <v>69109000</v>
      </c>
      <c r="C39" s="7" t="s">
        <v>49</v>
      </c>
      <c r="D39" s="8" t="s">
        <v>97</v>
      </c>
      <c r="E39" s="44"/>
      <c r="F39" s="44" t="s">
        <v>26</v>
      </c>
      <c r="G39" s="9" t="s">
        <v>98</v>
      </c>
      <c r="H39" s="9" t="s">
        <v>52</v>
      </c>
      <c r="I39" s="10">
        <v>969.63861082384551</v>
      </c>
      <c r="J39" s="11">
        <v>0</v>
      </c>
      <c r="K39" s="10">
        <v>969.63861082384551</v>
      </c>
      <c r="L39" s="12">
        <v>969.63861082384551</v>
      </c>
      <c r="M39" s="13">
        <v>2041.8861399999998</v>
      </c>
      <c r="N39" s="14">
        <v>2114.1689093559999</v>
      </c>
      <c r="O39" s="15">
        <v>0</v>
      </c>
      <c r="P39" s="15">
        <v>0</v>
      </c>
      <c r="Q39" s="16">
        <v>0</v>
      </c>
      <c r="R39" s="15">
        <v>0</v>
      </c>
      <c r="S39" s="17">
        <f t="shared" si="0"/>
        <v>969.63861082384551</v>
      </c>
      <c r="T39" s="17">
        <f t="shared" si="1"/>
        <v>969.63861082384551</v>
      </c>
      <c r="U39" s="18">
        <f t="shared" si="2"/>
        <v>969.63861082384551</v>
      </c>
      <c r="V39" s="19" t="str">
        <f>CONCATENATE("  ",VLOOKUP(D39,'[1]Fator Correção (Edu)'!A$1:AE$65536,31,0))</f>
        <v xml:space="preserve">  EXCLUSIVE</v>
      </c>
    </row>
    <row r="40" spans="1:22" ht="37.35" customHeight="1" x14ac:dyDescent="0.25">
      <c r="A40" s="3" t="s">
        <v>38</v>
      </c>
      <c r="B40" s="7">
        <v>39222000</v>
      </c>
      <c r="C40" s="7" t="s">
        <v>24</v>
      </c>
      <c r="D40" s="8" t="s">
        <v>55</v>
      </c>
      <c r="E40" s="44"/>
      <c r="F40" s="44"/>
      <c r="G40" s="9" t="s">
        <v>56</v>
      </c>
      <c r="H40" s="9" t="s">
        <v>52</v>
      </c>
      <c r="I40" s="10">
        <v>269.32596419963465</v>
      </c>
      <c r="J40" s="11">
        <v>0</v>
      </c>
      <c r="K40" s="10">
        <v>269.32596419963465</v>
      </c>
      <c r="L40" s="12">
        <v>269.32596419963465</v>
      </c>
      <c r="M40" s="13">
        <v>610.23639999999989</v>
      </c>
      <c r="N40" s="14">
        <v>631.83876855999995</v>
      </c>
      <c r="O40" s="15">
        <v>0</v>
      </c>
      <c r="P40" s="15">
        <v>0</v>
      </c>
      <c r="Q40" s="16">
        <v>0</v>
      </c>
      <c r="R40" s="15">
        <v>0</v>
      </c>
      <c r="S40" s="17">
        <f t="shared" si="0"/>
        <v>269.32596419963465</v>
      </c>
      <c r="T40" s="17">
        <f t="shared" si="1"/>
        <v>269.32596419963465</v>
      </c>
      <c r="U40" s="18">
        <f t="shared" si="2"/>
        <v>269.32596419963465</v>
      </c>
      <c r="V40" s="19" t="str">
        <f>CONCATENATE("  ",VLOOKUP(D40,'[1]Fator Correção (Edu)'!A$1:AE$65536,31,0))</f>
        <v xml:space="preserve">  EXCLUSIVE</v>
      </c>
    </row>
    <row r="41" spans="1:22" ht="37.35" customHeight="1" x14ac:dyDescent="0.25">
      <c r="A41" s="3" t="s">
        <v>23</v>
      </c>
      <c r="B41" s="7">
        <v>69109000</v>
      </c>
      <c r="C41" s="7" t="s">
        <v>24</v>
      </c>
      <c r="D41" s="8" t="s">
        <v>99</v>
      </c>
      <c r="E41" s="8"/>
      <c r="F41" s="44" t="s">
        <v>36</v>
      </c>
      <c r="G41" s="9" t="s">
        <v>98</v>
      </c>
      <c r="H41" s="9" t="s">
        <v>52</v>
      </c>
      <c r="I41" s="10">
        <v>1260.5301940709992</v>
      </c>
      <c r="J41" s="11">
        <v>0</v>
      </c>
      <c r="K41" s="10">
        <v>1260.5301940709992</v>
      </c>
      <c r="L41" s="12">
        <v>1260.5301940709992</v>
      </c>
      <c r="M41" s="13">
        <v>2654.451982</v>
      </c>
      <c r="N41" s="14">
        <v>2748.4195821628005</v>
      </c>
      <c r="O41" s="15">
        <v>0</v>
      </c>
      <c r="P41" s="15">
        <v>0</v>
      </c>
      <c r="Q41" s="16">
        <v>0</v>
      </c>
      <c r="R41" s="15">
        <v>0</v>
      </c>
      <c r="S41" s="17">
        <f t="shared" si="0"/>
        <v>1260.5301940709992</v>
      </c>
      <c r="T41" s="17">
        <f t="shared" si="1"/>
        <v>1260.5301940709992</v>
      </c>
      <c r="U41" s="18">
        <f t="shared" si="2"/>
        <v>1260.5301940709992</v>
      </c>
      <c r="V41" s="19" t="str">
        <f>CONCATENATE("  ",VLOOKUP(D41,'[1]Fator Correção (Edu)'!A$1:AE$65536,31,0))</f>
        <v xml:space="preserve">  EXCLUSIVE</v>
      </c>
    </row>
    <row r="42" spans="1:22" ht="37.35" customHeight="1" x14ac:dyDescent="0.25">
      <c r="A42" s="3" t="s">
        <v>38</v>
      </c>
      <c r="B42" s="7">
        <v>39222000</v>
      </c>
      <c r="C42" s="7" t="s">
        <v>24</v>
      </c>
      <c r="D42" s="8" t="s">
        <v>59</v>
      </c>
      <c r="E42" s="8"/>
      <c r="F42" s="44"/>
      <c r="G42" s="9" t="s">
        <v>56</v>
      </c>
      <c r="H42" s="9" t="s">
        <v>52</v>
      </c>
      <c r="I42" s="10">
        <v>350.12375345952506</v>
      </c>
      <c r="J42" s="11">
        <v>0</v>
      </c>
      <c r="K42" s="10">
        <v>350.12375345952506</v>
      </c>
      <c r="L42" s="12">
        <v>350.12375345952506</v>
      </c>
      <c r="M42" s="13">
        <v>793.30731999999989</v>
      </c>
      <c r="N42" s="14">
        <v>821.39039912800001</v>
      </c>
      <c r="O42" s="15">
        <v>0</v>
      </c>
      <c r="P42" s="15">
        <v>0</v>
      </c>
      <c r="Q42" s="16">
        <v>0</v>
      </c>
      <c r="R42" s="15">
        <v>0</v>
      </c>
      <c r="S42" s="17">
        <f t="shared" si="0"/>
        <v>350.12375345952506</v>
      </c>
      <c r="T42" s="17">
        <f t="shared" si="1"/>
        <v>350.12375345952506</v>
      </c>
      <c r="U42" s="18">
        <f t="shared" si="2"/>
        <v>350.12375345952506</v>
      </c>
      <c r="V42" s="19" t="str">
        <f>CONCATENATE("  ",VLOOKUP(D42,'[1]Fator Correção (Edu)'!A$1:AE$65536,31,0))</f>
        <v xml:space="preserve">  EXCLUSIVE</v>
      </c>
    </row>
    <row r="43" spans="1:22" ht="37.35" customHeight="1" x14ac:dyDescent="0.25">
      <c r="A43" s="3" t="s">
        <v>48</v>
      </c>
      <c r="B43" s="7">
        <v>69109000</v>
      </c>
      <c r="C43" s="7" t="s">
        <v>49</v>
      </c>
      <c r="D43" s="8" t="s">
        <v>100</v>
      </c>
      <c r="E43" s="44"/>
      <c r="F43" s="44" t="s">
        <v>26</v>
      </c>
      <c r="G43" s="9" t="s">
        <v>101</v>
      </c>
      <c r="H43" s="9" t="s">
        <v>102</v>
      </c>
      <c r="I43" s="10">
        <v>682.30956405036727</v>
      </c>
      <c r="J43" s="11">
        <v>0</v>
      </c>
      <c r="K43" s="10">
        <v>682.30956405036727</v>
      </c>
      <c r="L43" s="12">
        <v>682.30956405036727</v>
      </c>
      <c r="M43" s="13">
        <v>1530.2254674957419</v>
      </c>
      <c r="N43" s="14">
        <v>1584.3954490450913</v>
      </c>
      <c r="O43" s="15">
        <v>0</v>
      </c>
      <c r="P43" s="15">
        <v>0</v>
      </c>
      <c r="Q43" s="16">
        <v>0</v>
      </c>
      <c r="R43" s="15">
        <v>0</v>
      </c>
      <c r="S43" s="17">
        <f t="shared" si="0"/>
        <v>682.30956405036727</v>
      </c>
      <c r="T43" s="17">
        <f t="shared" si="1"/>
        <v>682.30956405036727</v>
      </c>
      <c r="U43" s="18">
        <f t="shared" si="2"/>
        <v>682.30956405036727</v>
      </c>
      <c r="V43" s="19" t="str">
        <f>CONCATENATE("  ",VLOOKUP(D43,'[1]Fator Correção (Edu)'!A$1:AE$65536,31,0))</f>
        <v xml:space="preserve">  LUXURY</v>
      </c>
    </row>
    <row r="44" spans="1:22" ht="37.35" customHeight="1" x14ac:dyDescent="0.25">
      <c r="A44" s="3" t="s">
        <v>38</v>
      </c>
      <c r="B44" s="7">
        <v>39222000</v>
      </c>
      <c r="C44" s="7" t="s">
        <v>24</v>
      </c>
      <c r="D44" s="8" t="s">
        <v>103</v>
      </c>
      <c r="E44" s="44"/>
      <c r="F44" s="44"/>
      <c r="G44" s="9" t="s">
        <v>104</v>
      </c>
      <c r="H44" s="9" t="s">
        <v>105</v>
      </c>
      <c r="I44" s="10">
        <v>251.28659814101601</v>
      </c>
      <c r="J44" s="11">
        <v>0</v>
      </c>
      <c r="K44" s="10">
        <v>251.28659814101601</v>
      </c>
      <c r="L44" s="12">
        <v>251.28659814101601</v>
      </c>
      <c r="M44" s="13">
        <v>596.74616189788742</v>
      </c>
      <c r="N44" s="14">
        <v>617.87097602907272</v>
      </c>
      <c r="O44" s="15">
        <v>0</v>
      </c>
      <c r="P44" s="15">
        <v>0</v>
      </c>
      <c r="Q44" s="16">
        <v>0</v>
      </c>
      <c r="R44" s="15">
        <v>0</v>
      </c>
      <c r="S44" s="17">
        <f t="shared" si="0"/>
        <v>251.28659814101601</v>
      </c>
      <c r="T44" s="17">
        <f t="shared" si="1"/>
        <v>251.28659814101601</v>
      </c>
      <c r="U44" s="18">
        <f t="shared" si="2"/>
        <v>251.28659814101601</v>
      </c>
      <c r="V44" s="19" t="str">
        <f>CONCATENATE("  ",VLOOKUP(D44,'[1]Fator Correção (Edu)'!A$1:AE$65536,31,0))</f>
        <v xml:space="preserve">  LUXURY</v>
      </c>
    </row>
    <row r="45" spans="1:22" ht="30.75" customHeight="1" x14ac:dyDescent="0.25">
      <c r="A45" s="3" t="s">
        <v>48</v>
      </c>
      <c r="B45" s="8">
        <v>69109000</v>
      </c>
      <c r="C45" s="8" t="s">
        <v>49</v>
      </c>
      <c r="D45" s="8" t="s">
        <v>106</v>
      </c>
      <c r="E45" s="44"/>
      <c r="F45" s="8"/>
      <c r="G45" s="9" t="s">
        <v>0</v>
      </c>
      <c r="H45" s="9" t="s">
        <v>62</v>
      </c>
      <c r="I45" s="10">
        <v>498.34700761117125</v>
      </c>
      <c r="J45" s="11">
        <v>0</v>
      </c>
      <c r="K45" s="10">
        <v>498.34700761117125</v>
      </c>
      <c r="L45" s="12">
        <v>498.34700761117125</v>
      </c>
      <c r="M45" s="13">
        <v>981.31058814800008</v>
      </c>
      <c r="N45" s="14">
        <v>1016.0489829684394</v>
      </c>
      <c r="O45" s="15">
        <v>0</v>
      </c>
      <c r="P45" s="15">
        <v>0</v>
      </c>
      <c r="Q45" s="16">
        <v>0</v>
      </c>
      <c r="R45" s="15">
        <v>0</v>
      </c>
      <c r="S45" s="17">
        <f t="shared" si="0"/>
        <v>498.34700761117125</v>
      </c>
      <c r="T45" s="17">
        <f t="shared" si="1"/>
        <v>498.34700761117125</v>
      </c>
      <c r="U45" s="18">
        <f t="shared" si="2"/>
        <v>498.34700761117125</v>
      </c>
      <c r="V45" s="19" t="str">
        <f>CONCATENATE("  ",VLOOKUP(D45,'[1]Fator Correção (Edu)'!A$1:AE$65536,31,0))</f>
        <v xml:space="preserve">  STANDARD</v>
      </c>
    </row>
    <row r="46" spans="1:22" ht="28.5" customHeight="1" x14ac:dyDescent="0.25">
      <c r="A46" s="3" t="s">
        <v>65</v>
      </c>
      <c r="B46" s="8">
        <v>39222000</v>
      </c>
      <c r="C46" s="8" t="s">
        <v>49</v>
      </c>
      <c r="D46" s="8" t="s">
        <v>66</v>
      </c>
      <c r="E46" s="44"/>
      <c r="F46" s="8" t="s">
        <v>26</v>
      </c>
      <c r="G46" s="9" t="s">
        <v>67</v>
      </c>
      <c r="H46" s="9" t="s">
        <v>62</v>
      </c>
      <c r="I46" s="10">
        <v>222.98155270664009</v>
      </c>
      <c r="J46" s="11">
        <v>0</v>
      </c>
      <c r="K46" s="10">
        <v>222.98155270664009</v>
      </c>
      <c r="L46" s="12">
        <v>222.98155270664009</v>
      </c>
      <c r="M46" s="13">
        <v>481.7074245266304</v>
      </c>
      <c r="N46" s="14">
        <v>498.75986735487317</v>
      </c>
      <c r="O46" s="15">
        <v>0</v>
      </c>
      <c r="P46" s="15">
        <v>0</v>
      </c>
      <c r="Q46" s="16">
        <v>0</v>
      </c>
      <c r="R46" s="15">
        <v>0</v>
      </c>
      <c r="S46" s="17">
        <f t="shared" si="0"/>
        <v>222.98155270664009</v>
      </c>
      <c r="T46" s="17">
        <f t="shared" si="1"/>
        <v>222.98155270664009</v>
      </c>
      <c r="U46" s="18">
        <f t="shared" si="2"/>
        <v>222.98155270664009</v>
      </c>
      <c r="V46" s="19" t="str">
        <f>CONCATENATE("  ",VLOOKUP(D46,'[1]Fator Correção (Edu)'!A$1:AE$65536,31,0))</f>
        <v xml:space="preserve">  STANDARD</v>
      </c>
    </row>
    <row r="47" spans="1:22" ht="30" customHeight="1" x14ac:dyDescent="0.25">
      <c r="A47" s="3" t="s">
        <v>65</v>
      </c>
      <c r="B47" s="8">
        <v>39222000</v>
      </c>
      <c r="C47" s="8" t="s">
        <v>49</v>
      </c>
      <c r="D47" s="8" t="s">
        <v>68</v>
      </c>
      <c r="E47" s="44"/>
      <c r="F47" s="8"/>
      <c r="G47" s="9" t="s">
        <v>107</v>
      </c>
      <c r="H47" s="9" t="s">
        <v>62</v>
      </c>
      <c r="I47" s="10">
        <v>177.46125103556329</v>
      </c>
      <c r="J47" s="11">
        <v>0</v>
      </c>
      <c r="K47" s="10">
        <v>177.46125103556329</v>
      </c>
      <c r="L47" s="12">
        <v>177.46125103556329</v>
      </c>
      <c r="M47" s="13">
        <v>345.99440819327378</v>
      </c>
      <c r="N47" s="14">
        <v>358.24261024331571</v>
      </c>
      <c r="O47" s="15">
        <v>0</v>
      </c>
      <c r="P47" s="15">
        <v>0</v>
      </c>
      <c r="Q47" s="16">
        <v>0</v>
      </c>
      <c r="R47" s="15">
        <v>0</v>
      </c>
      <c r="S47" s="17">
        <f t="shared" si="0"/>
        <v>177.46125103556329</v>
      </c>
      <c r="T47" s="17">
        <f t="shared" si="1"/>
        <v>177.46125103556329</v>
      </c>
      <c r="U47" s="18">
        <f t="shared" si="2"/>
        <v>177.46125103556329</v>
      </c>
      <c r="V47" s="19" t="str">
        <f>CONCATENATE("  ",VLOOKUP(D47,'[1]Fator Correção (Edu)'!A$1:AE$65536,31,0))</f>
        <v xml:space="preserve">  STANDARD</v>
      </c>
    </row>
    <row r="48" spans="1:22" ht="43.5" customHeight="1" x14ac:dyDescent="0.25">
      <c r="A48" s="3" t="s">
        <v>48</v>
      </c>
      <c r="B48" s="8">
        <v>69109000</v>
      </c>
      <c r="C48" s="8" t="s">
        <v>49</v>
      </c>
      <c r="D48" s="8" t="s">
        <v>108</v>
      </c>
      <c r="E48" s="44"/>
      <c r="F48" s="44" t="s">
        <v>36</v>
      </c>
      <c r="G48" s="9" t="s">
        <v>0</v>
      </c>
      <c r="H48" s="9" t="s">
        <v>62</v>
      </c>
      <c r="I48" s="10">
        <v>647.85110989452266</v>
      </c>
      <c r="J48" s="11">
        <v>0</v>
      </c>
      <c r="K48" s="10">
        <v>647.85110989452266</v>
      </c>
      <c r="L48" s="12">
        <v>647.85110989452266</v>
      </c>
      <c r="M48" s="13">
        <v>1275.7015999999999</v>
      </c>
      <c r="N48" s="14">
        <v>1320.86143664</v>
      </c>
      <c r="O48" s="15">
        <v>0</v>
      </c>
      <c r="P48" s="15">
        <v>0</v>
      </c>
      <c r="Q48" s="16">
        <v>0</v>
      </c>
      <c r="R48" s="15">
        <v>0</v>
      </c>
      <c r="S48" s="17">
        <f t="shared" si="0"/>
        <v>647.85110989452266</v>
      </c>
      <c r="T48" s="17">
        <f t="shared" si="1"/>
        <v>647.85110989452266</v>
      </c>
      <c r="U48" s="18">
        <f t="shared" si="2"/>
        <v>647.85110989452266</v>
      </c>
      <c r="V48" s="19" t="str">
        <f>CONCATENATE("  ",VLOOKUP(D48,'[1]Fator Correção (Edu)'!A$1:AE$65536,31,0))</f>
        <v xml:space="preserve">  STANDARD</v>
      </c>
    </row>
    <row r="49" spans="1:22" ht="43.5" customHeight="1" x14ac:dyDescent="0.25">
      <c r="A49" s="3" t="s">
        <v>48</v>
      </c>
      <c r="B49" s="8">
        <v>69109000</v>
      </c>
      <c r="C49" s="8" t="s">
        <v>49</v>
      </c>
      <c r="D49" s="8" t="s">
        <v>72</v>
      </c>
      <c r="E49" s="44"/>
      <c r="F49" s="44"/>
      <c r="G49" s="9" t="s">
        <v>67</v>
      </c>
      <c r="H49" s="9" t="s">
        <v>62</v>
      </c>
      <c r="I49" s="10">
        <v>289.87601851863218</v>
      </c>
      <c r="J49" s="11">
        <v>0</v>
      </c>
      <c r="K49" s="10">
        <v>289.87601851863218</v>
      </c>
      <c r="L49" s="12">
        <v>289.87601851863218</v>
      </c>
      <c r="M49" s="13">
        <v>626.21965188461957</v>
      </c>
      <c r="N49" s="14">
        <v>648.38782756133514</v>
      </c>
      <c r="O49" s="15">
        <v>0</v>
      </c>
      <c r="P49" s="15">
        <v>0</v>
      </c>
      <c r="Q49" s="16">
        <v>0</v>
      </c>
      <c r="R49" s="15">
        <v>0</v>
      </c>
      <c r="S49" s="17">
        <f t="shared" si="0"/>
        <v>289.87601851863218</v>
      </c>
      <c r="T49" s="17">
        <f t="shared" si="1"/>
        <v>289.87601851863218</v>
      </c>
      <c r="U49" s="18">
        <f t="shared" si="2"/>
        <v>289.87601851863218</v>
      </c>
      <c r="V49" s="19" t="str">
        <f>CONCATENATE("  ",VLOOKUP(D49,'[1]Fator Correção (Edu)'!A$1:AE$65536,31,0))</f>
        <v xml:space="preserve">  STANDARD</v>
      </c>
    </row>
    <row r="50" spans="1:22" ht="30.75" customHeight="1" x14ac:dyDescent="0.25">
      <c r="A50" s="3" t="s">
        <v>48</v>
      </c>
      <c r="B50" s="8">
        <v>69109000</v>
      </c>
      <c r="C50" s="8" t="s">
        <v>49</v>
      </c>
      <c r="D50" s="8" t="s">
        <v>109</v>
      </c>
      <c r="E50" s="44"/>
      <c r="F50" s="8"/>
      <c r="G50" s="9" t="s">
        <v>110</v>
      </c>
      <c r="H50" s="9" t="s">
        <v>75</v>
      </c>
      <c r="I50" s="10">
        <v>436.27611876693709</v>
      </c>
      <c r="J50" s="11">
        <v>0</v>
      </c>
      <c r="K50" s="10">
        <v>436.27611876693709</v>
      </c>
      <c r="L50" s="12">
        <v>436.27611876693709</v>
      </c>
      <c r="M50" s="13">
        <v>858.49324294799999</v>
      </c>
      <c r="N50" s="14">
        <v>888.88390374835933</v>
      </c>
      <c r="O50" s="15">
        <v>0</v>
      </c>
      <c r="P50" s="15">
        <v>0</v>
      </c>
      <c r="Q50" s="16">
        <v>0</v>
      </c>
      <c r="R50" s="15">
        <v>0</v>
      </c>
      <c r="S50" s="17">
        <f t="shared" si="0"/>
        <v>436.27611876693709</v>
      </c>
      <c r="T50" s="17">
        <f t="shared" si="1"/>
        <v>436.27611876693709</v>
      </c>
      <c r="U50" s="18">
        <f t="shared" si="2"/>
        <v>436.27611876693709</v>
      </c>
      <c r="V50" s="19" t="str">
        <f>CONCATENATE("  ",VLOOKUP(D50,'[1]Fator Correção (Edu)'!A$1:AE$65536,31,0))</f>
        <v xml:space="preserve">  STANDARD</v>
      </c>
    </row>
    <row r="51" spans="1:22" ht="28.5" customHeight="1" x14ac:dyDescent="0.25">
      <c r="A51" s="3" t="s">
        <v>65</v>
      </c>
      <c r="B51" s="8">
        <v>39222000</v>
      </c>
      <c r="C51" s="8" t="s">
        <v>49</v>
      </c>
      <c r="D51" s="8" t="s">
        <v>76</v>
      </c>
      <c r="E51" s="44"/>
      <c r="F51" s="8" t="s">
        <v>26</v>
      </c>
      <c r="G51" s="9" t="s">
        <v>77</v>
      </c>
      <c r="H51" s="9" t="s">
        <v>75</v>
      </c>
      <c r="I51" s="10">
        <v>218.74772834389358</v>
      </c>
      <c r="J51" s="11">
        <v>0</v>
      </c>
      <c r="K51" s="10">
        <v>218.74772834389358</v>
      </c>
      <c r="L51" s="12">
        <v>218.74772834389358</v>
      </c>
      <c r="M51" s="13">
        <v>471.90853439338002</v>
      </c>
      <c r="N51" s="14">
        <v>488.61409651090571</v>
      </c>
      <c r="O51" s="15">
        <v>0</v>
      </c>
      <c r="P51" s="15">
        <v>0</v>
      </c>
      <c r="Q51" s="16">
        <v>0</v>
      </c>
      <c r="R51" s="15">
        <v>0</v>
      </c>
      <c r="S51" s="17">
        <f t="shared" si="0"/>
        <v>218.74772834389358</v>
      </c>
      <c r="T51" s="17">
        <f t="shared" si="1"/>
        <v>218.74772834389358</v>
      </c>
      <c r="U51" s="18">
        <f t="shared" si="2"/>
        <v>218.74772834389358</v>
      </c>
      <c r="V51" s="19" t="str">
        <f>CONCATENATE("  ",VLOOKUP(D51,'[1]Fator Correção (Edu)'!A$1:AE$65536,31,0))</f>
        <v xml:space="preserve">  STANDARD</v>
      </c>
    </row>
    <row r="52" spans="1:22" ht="30" customHeight="1" x14ac:dyDescent="0.25">
      <c r="A52" s="3" t="s">
        <v>65</v>
      </c>
      <c r="B52" s="8">
        <v>39222000</v>
      </c>
      <c r="C52" s="8" t="s">
        <v>49</v>
      </c>
      <c r="D52" s="8" t="s">
        <v>78</v>
      </c>
      <c r="E52" s="44"/>
      <c r="F52" s="8"/>
      <c r="G52" s="9" t="s">
        <v>79</v>
      </c>
      <c r="H52" s="9" t="s">
        <v>75</v>
      </c>
      <c r="I52" s="10">
        <v>126.64348769475352</v>
      </c>
      <c r="J52" s="11">
        <v>0</v>
      </c>
      <c r="K52" s="10">
        <v>126.64348769475352</v>
      </c>
      <c r="L52" s="12">
        <v>126.64348769475352</v>
      </c>
      <c r="M52" s="13">
        <v>246.85897753314006</v>
      </c>
      <c r="N52" s="14">
        <v>255.59778533781326</v>
      </c>
      <c r="O52" s="15">
        <v>0</v>
      </c>
      <c r="P52" s="15">
        <v>0</v>
      </c>
      <c r="Q52" s="16">
        <v>0</v>
      </c>
      <c r="R52" s="15">
        <v>0</v>
      </c>
      <c r="S52" s="17">
        <f t="shared" si="0"/>
        <v>126.64348769475352</v>
      </c>
      <c r="T52" s="17">
        <f t="shared" si="1"/>
        <v>126.64348769475352</v>
      </c>
      <c r="U52" s="18">
        <f t="shared" si="2"/>
        <v>126.64348769475352</v>
      </c>
      <c r="V52" s="19" t="str">
        <f>CONCATENATE("  ",VLOOKUP(D52,'[1]Fator Correção (Edu)'!A$1:AE$65536,31,0))</f>
        <v xml:space="preserve">  STANDARD</v>
      </c>
    </row>
    <row r="53" spans="1:22" ht="41.25" customHeight="1" x14ac:dyDescent="0.25">
      <c r="A53" s="3" t="s">
        <v>48</v>
      </c>
      <c r="B53" s="8">
        <v>69109000</v>
      </c>
      <c r="C53" s="8" t="s">
        <v>49</v>
      </c>
      <c r="D53" s="8" t="s">
        <v>111</v>
      </c>
      <c r="E53" s="44"/>
      <c r="F53" s="44" t="s">
        <v>36</v>
      </c>
      <c r="G53" s="9" t="s">
        <v>110</v>
      </c>
      <c r="H53" s="9" t="s">
        <v>75</v>
      </c>
      <c r="I53" s="10">
        <v>567.15895439701819</v>
      </c>
      <c r="J53" s="11">
        <v>0</v>
      </c>
      <c r="K53" s="10">
        <v>567.15895439701819</v>
      </c>
      <c r="L53" s="12">
        <v>567.15895439701819</v>
      </c>
      <c r="M53" s="13">
        <v>1116.04016</v>
      </c>
      <c r="N53" s="14">
        <v>1155.5479816640002</v>
      </c>
      <c r="O53" s="15">
        <v>0</v>
      </c>
      <c r="P53" s="15">
        <v>0</v>
      </c>
      <c r="Q53" s="16">
        <v>0</v>
      </c>
      <c r="R53" s="15">
        <v>0</v>
      </c>
      <c r="S53" s="17">
        <f t="shared" si="0"/>
        <v>567.15895439701819</v>
      </c>
      <c r="T53" s="17">
        <f t="shared" si="1"/>
        <v>567.15895439701819</v>
      </c>
      <c r="U53" s="18">
        <f t="shared" si="2"/>
        <v>567.15895439701819</v>
      </c>
      <c r="V53" s="19" t="str">
        <f>CONCATENATE("  ",VLOOKUP(D53,'[1]Fator Correção (Edu)'!A$1:AE$65536,31,0))</f>
        <v xml:space="preserve">  STANDARD</v>
      </c>
    </row>
    <row r="54" spans="1:22" ht="43.5" customHeight="1" x14ac:dyDescent="0.25">
      <c r="A54" s="3" t="s">
        <v>65</v>
      </c>
      <c r="B54" s="8">
        <v>39222000</v>
      </c>
      <c r="C54" s="8" t="s">
        <v>49</v>
      </c>
      <c r="D54" s="8" t="s">
        <v>81</v>
      </c>
      <c r="E54" s="44"/>
      <c r="F54" s="44"/>
      <c r="G54" s="9" t="s">
        <v>77</v>
      </c>
      <c r="H54" s="9" t="s">
        <v>75</v>
      </c>
      <c r="I54" s="10">
        <v>284.37204684706165</v>
      </c>
      <c r="J54" s="11">
        <v>0</v>
      </c>
      <c r="K54" s="10">
        <v>284.37204684706165</v>
      </c>
      <c r="L54" s="12">
        <v>284.37204684706165</v>
      </c>
      <c r="M54" s="13">
        <v>613.48109471139401</v>
      </c>
      <c r="N54" s="14">
        <v>635.1983254641774</v>
      </c>
      <c r="O54" s="15">
        <v>0</v>
      </c>
      <c r="P54" s="15">
        <v>0</v>
      </c>
      <c r="Q54" s="16">
        <v>0</v>
      </c>
      <c r="R54" s="15">
        <v>0</v>
      </c>
      <c r="S54" s="17">
        <f t="shared" si="0"/>
        <v>284.37204684706165</v>
      </c>
      <c r="T54" s="17">
        <f t="shared" si="1"/>
        <v>284.37204684706165</v>
      </c>
      <c r="U54" s="18">
        <f t="shared" si="2"/>
        <v>284.37204684706165</v>
      </c>
      <c r="V54" s="19" t="str">
        <f>CONCATENATE("  ",VLOOKUP(D54,'[1]Fator Correção (Edu)'!A$1:AE$65536,31,0))</f>
        <v xml:space="preserve">  STANDARD</v>
      </c>
    </row>
    <row r="55" spans="1:22" ht="37.35" customHeight="1" x14ac:dyDescent="0.25">
      <c r="A55" s="3" t="s">
        <v>23</v>
      </c>
      <c r="B55" s="8">
        <v>69109000</v>
      </c>
      <c r="C55" s="8" t="s">
        <v>24</v>
      </c>
      <c r="D55" s="8" t="s">
        <v>112</v>
      </c>
      <c r="E55" s="44"/>
      <c r="F55" s="44" t="s">
        <v>26</v>
      </c>
      <c r="G55" s="9" t="s">
        <v>1807</v>
      </c>
      <c r="H55" s="9" t="s">
        <v>113</v>
      </c>
      <c r="I55" s="10">
        <v>0</v>
      </c>
      <c r="J55" s="11">
        <v>0</v>
      </c>
      <c r="K55" s="10">
        <v>0</v>
      </c>
      <c r="L55" s="12">
        <v>0</v>
      </c>
      <c r="M55" s="13">
        <v>0</v>
      </c>
      <c r="N55" s="14">
        <v>0</v>
      </c>
      <c r="O55" s="15">
        <v>0</v>
      </c>
      <c r="P55" s="15">
        <v>0</v>
      </c>
      <c r="Q55" s="16">
        <v>0</v>
      </c>
      <c r="R55" s="15">
        <v>0</v>
      </c>
      <c r="S55" s="17">
        <f t="shared" si="0"/>
        <v>0</v>
      </c>
      <c r="T55" s="17">
        <f t="shared" si="1"/>
        <v>0</v>
      </c>
      <c r="U55" s="18">
        <f t="shared" si="2"/>
        <v>0</v>
      </c>
      <c r="V55" s="19" t="str">
        <f>CONCATENATE("  ",VLOOKUP(D55,'[1]Fator Correção (Edu)'!A$1:AE$65536,31,0))</f>
        <v xml:space="preserve">  EXCLUSIVE</v>
      </c>
    </row>
    <row r="56" spans="1:22" ht="37.35" customHeight="1" x14ac:dyDescent="0.25">
      <c r="A56" s="3" t="s">
        <v>23</v>
      </c>
      <c r="B56" s="8">
        <v>69109000</v>
      </c>
      <c r="C56" s="8" t="s">
        <v>24</v>
      </c>
      <c r="D56" s="8" t="s">
        <v>114</v>
      </c>
      <c r="E56" s="44"/>
      <c r="F56" s="44"/>
      <c r="G56" s="9" t="s">
        <v>1808</v>
      </c>
      <c r="H56" s="9" t="s">
        <v>113</v>
      </c>
      <c r="I56" s="10">
        <v>0</v>
      </c>
      <c r="J56" s="11">
        <v>0</v>
      </c>
      <c r="K56" s="10">
        <v>0</v>
      </c>
      <c r="L56" s="12">
        <v>0</v>
      </c>
      <c r="M56" s="13">
        <v>0</v>
      </c>
      <c r="N56" s="14">
        <v>0</v>
      </c>
      <c r="O56" s="15">
        <v>0</v>
      </c>
      <c r="P56" s="15">
        <v>0</v>
      </c>
      <c r="Q56" s="16">
        <v>0</v>
      </c>
      <c r="R56" s="15">
        <v>0</v>
      </c>
      <c r="S56" s="17">
        <f t="shared" si="0"/>
        <v>0</v>
      </c>
      <c r="T56" s="17">
        <f t="shared" si="1"/>
        <v>0</v>
      </c>
      <c r="U56" s="18">
        <f t="shared" si="2"/>
        <v>0</v>
      </c>
      <c r="V56" s="19" t="str">
        <f>CONCATENATE("  ",VLOOKUP(D56,'[1]Fator Correção (Edu)'!A$1:AE$65536,31,0))</f>
        <v xml:space="preserve">  EXCLUSIVE</v>
      </c>
    </row>
    <row r="57" spans="1:22" ht="74.45" customHeight="1" x14ac:dyDescent="0.25">
      <c r="A57" s="3" t="s">
        <v>23</v>
      </c>
      <c r="B57" s="8">
        <v>69109000</v>
      </c>
      <c r="C57" s="8" t="s">
        <v>24</v>
      </c>
      <c r="D57" s="8" t="s">
        <v>115</v>
      </c>
      <c r="E57" s="8"/>
      <c r="F57" s="8" t="s">
        <v>36</v>
      </c>
      <c r="G57" s="9" t="s">
        <v>116</v>
      </c>
      <c r="H57" s="9" t="s">
        <v>113</v>
      </c>
      <c r="I57" s="10">
        <v>0</v>
      </c>
      <c r="J57" s="11">
        <v>0</v>
      </c>
      <c r="K57" s="10">
        <v>0</v>
      </c>
      <c r="L57" s="12">
        <v>0</v>
      </c>
      <c r="M57" s="13">
        <v>0</v>
      </c>
      <c r="N57" s="14">
        <v>0</v>
      </c>
      <c r="O57" s="15">
        <v>0</v>
      </c>
      <c r="P57" s="15">
        <v>0</v>
      </c>
      <c r="Q57" s="16">
        <v>0</v>
      </c>
      <c r="R57" s="15">
        <v>0</v>
      </c>
      <c r="S57" s="17">
        <f t="shared" si="0"/>
        <v>0</v>
      </c>
      <c r="T57" s="17">
        <f t="shared" si="1"/>
        <v>0</v>
      </c>
      <c r="U57" s="18">
        <f t="shared" si="2"/>
        <v>0</v>
      </c>
      <c r="V57" s="19" t="str">
        <f>CONCATENATE("  ",VLOOKUP(D57,'[1]Fator Correção (Edu)'!A$1:AE$65536,31,0))</f>
        <v xml:space="preserve">  EXCLUSIVE</v>
      </c>
    </row>
    <row r="58" spans="1:22" ht="74.45" customHeight="1" x14ac:dyDescent="0.25">
      <c r="A58" s="3" t="s">
        <v>23</v>
      </c>
      <c r="B58" s="8">
        <v>69109000</v>
      </c>
      <c r="C58" s="8" t="s">
        <v>24</v>
      </c>
      <c r="D58" s="8" t="s">
        <v>117</v>
      </c>
      <c r="E58" s="8"/>
      <c r="F58" s="8" t="s">
        <v>26</v>
      </c>
      <c r="G58" s="9" t="s">
        <v>118</v>
      </c>
      <c r="H58" s="9" t="s">
        <v>113</v>
      </c>
      <c r="I58" s="10">
        <v>0</v>
      </c>
      <c r="J58" s="11">
        <v>0</v>
      </c>
      <c r="K58" s="10">
        <v>0</v>
      </c>
      <c r="L58" s="12">
        <v>0</v>
      </c>
      <c r="M58" s="13">
        <v>0</v>
      </c>
      <c r="N58" s="14">
        <v>0</v>
      </c>
      <c r="O58" s="15">
        <v>0</v>
      </c>
      <c r="P58" s="15">
        <v>0</v>
      </c>
      <c r="Q58" s="16">
        <v>0</v>
      </c>
      <c r="R58" s="15">
        <v>0</v>
      </c>
      <c r="S58" s="17">
        <f t="shared" si="0"/>
        <v>0</v>
      </c>
      <c r="T58" s="17">
        <f t="shared" si="1"/>
        <v>0</v>
      </c>
      <c r="U58" s="18">
        <f t="shared" si="2"/>
        <v>0</v>
      </c>
      <c r="V58" s="19" t="str">
        <f>CONCATENATE("  ",VLOOKUP(D58,'[1]Fator Correção (Edu)'!A$1:AE$65536,31,0))</f>
        <v xml:space="preserve">  EXCLUSIVE</v>
      </c>
    </row>
    <row r="59" spans="1:22" ht="37.35" customHeight="1" x14ac:dyDescent="0.25">
      <c r="A59" s="3" t="s">
        <v>23</v>
      </c>
      <c r="B59" s="8">
        <v>69109000</v>
      </c>
      <c r="C59" s="8" t="s">
        <v>24</v>
      </c>
      <c r="D59" s="8" t="s">
        <v>119</v>
      </c>
      <c r="E59" s="44"/>
      <c r="F59" s="8" t="s">
        <v>26</v>
      </c>
      <c r="G59" s="9" t="s">
        <v>120</v>
      </c>
      <c r="H59" s="9" t="s">
        <v>121</v>
      </c>
      <c r="I59" s="10">
        <v>1171.8090680784733</v>
      </c>
      <c r="J59" s="11">
        <v>0</v>
      </c>
      <c r="K59" s="10">
        <v>1171.8090680784733</v>
      </c>
      <c r="L59" s="12">
        <v>1171.8090680784733</v>
      </c>
      <c r="M59" s="13">
        <v>2750</v>
      </c>
      <c r="N59" s="14">
        <v>2847.3500000000004</v>
      </c>
      <c r="O59" s="15">
        <v>0</v>
      </c>
      <c r="P59" s="15">
        <v>0</v>
      </c>
      <c r="Q59" s="16">
        <v>0</v>
      </c>
      <c r="R59" s="15">
        <v>0</v>
      </c>
      <c r="S59" s="17">
        <f t="shared" si="0"/>
        <v>1171.8090680784733</v>
      </c>
      <c r="T59" s="17">
        <f t="shared" si="1"/>
        <v>1171.8090680784733</v>
      </c>
      <c r="U59" s="18">
        <f t="shared" si="2"/>
        <v>1171.8090680784733</v>
      </c>
      <c r="V59" s="19"/>
    </row>
    <row r="60" spans="1:22" ht="37.35" customHeight="1" x14ac:dyDescent="0.25">
      <c r="A60" s="3" t="s">
        <v>38</v>
      </c>
      <c r="B60" s="8">
        <v>39222000</v>
      </c>
      <c r="C60" s="8" t="s">
        <v>24</v>
      </c>
      <c r="D60" s="8" t="s">
        <v>122</v>
      </c>
      <c r="E60" s="44"/>
      <c r="F60" s="8" t="s">
        <v>26</v>
      </c>
      <c r="G60" s="9" t="s">
        <v>123</v>
      </c>
      <c r="H60" s="9" t="s">
        <v>121</v>
      </c>
      <c r="I60" s="10">
        <v>314.49255477925965</v>
      </c>
      <c r="J60" s="11">
        <v>0</v>
      </c>
      <c r="K60" s="10">
        <v>314.49255477925965</v>
      </c>
      <c r="L60" s="12">
        <v>314.49255477925965</v>
      </c>
      <c r="M60" s="13">
        <v>750</v>
      </c>
      <c r="N60" s="14">
        <v>776.55000000000007</v>
      </c>
      <c r="O60" s="15">
        <v>0</v>
      </c>
      <c r="P60" s="15">
        <v>0</v>
      </c>
      <c r="Q60" s="16">
        <v>0</v>
      </c>
      <c r="R60" s="15">
        <v>0</v>
      </c>
      <c r="S60" s="17">
        <f t="shared" si="0"/>
        <v>314.49255477925965</v>
      </c>
      <c r="T60" s="17">
        <f t="shared" si="1"/>
        <v>314.49255477925965</v>
      </c>
      <c r="U60" s="18">
        <f t="shared" si="2"/>
        <v>314.49255477925965</v>
      </c>
      <c r="V60" s="19"/>
    </row>
    <row r="61" spans="1:22" ht="74.45" customHeight="1" x14ac:dyDescent="0.25">
      <c r="A61" s="3" t="s">
        <v>124</v>
      </c>
      <c r="B61" s="7">
        <v>39229000</v>
      </c>
      <c r="C61" s="7" t="s">
        <v>24</v>
      </c>
      <c r="D61" s="20" t="s">
        <v>125</v>
      </c>
      <c r="E61" s="20"/>
      <c r="F61" s="8" t="s">
        <v>126</v>
      </c>
      <c r="G61" s="9" t="s">
        <v>127</v>
      </c>
      <c r="H61" s="9" t="s">
        <v>128</v>
      </c>
      <c r="I61" s="10">
        <v>1664.6380135757838</v>
      </c>
      <c r="J61" s="11">
        <v>0</v>
      </c>
      <c r="K61" s="10">
        <v>1664.6380135757838</v>
      </c>
      <c r="L61" s="12">
        <v>1664.6380135757838</v>
      </c>
      <c r="M61" s="13">
        <v>3856.4858213084235</v>
      </c>
      <c r="N61" s="14">
        <v>3993.0054193827423</v>
      </c>
      <c r="O61" s="15">
        <v>0</v>
      </c>
      <c r="P61" s="15">
        <v>0</v>
      </c>
      <c r="Q61" s="16">
        <v>0</v>
      </c>
      <c r="R61" s="15">
        <v>0</v>
      </c>
      <c r="S61" s="17">
        <f t="shared" si="0"/>
        <v>1664.6380135757838</v>
      </c>
      <c r="T61" s="17">
        <f t="shared" si="1"/>
        <v>1664.6380135757838</v>
      </c>
      <c r="U61" s="18">
        <f t="shared" si="2"/>
        <v>1664.6380135757838</v>
      </c>
      <c r="V61" s="19" t="str">
        <f>CONCATENATE("  ",VLOOKUP(D61,'[1]Fator Correção (Edu)'!A$1:AE$65536,31,0))</f>
        <v xml:space="preserve">  LUXURY</v>
      </c>
    </row>
    <row r="62" spans="1:22" ht="74.45" customHeight="1" x14ac:dyDescent="0.25">
      <c r="A62" s="3" t="s">
        <v>124</v>
      </c>
      <c r="B62" s="7">
        <v>39229000</v>
      </c>
      <c r="C62" s="7" t="s">
        <v>24</v>
      </c>
      <c r="D62" s="20" t="s">
        <v>129</v>
      </c>
      <c r="E62" s="20"/>
      <c r="F62" s="8" t="s">
        <v>126</v>
      </c>
      <c r="G62" s="9" t="s">
        <v>130</v>
      </c>
      <c r="H62" s="9" t="s">
        <v>128</v>
      </c>
      <c r="I62" s="10">
        <v>1339.9074919880836</v>
      </c>
      <c r="J62" s="11">
        <v>0</v>
      </c>
      <c r="K62" s="10">
        <v>1339.9074919880836</v>
      </c>
      <c r="L62" s="12">
        <v>1339.9074919880836</v>
      </c>
      <c r="M62" s="13">
        <v>3104.1789281365154</v>
      </c>
      <c r="N62" s="14">
        <v>3214.0668621925483</v>
      </c>
      <c r="O62" s="15">
        <v>0</v>
      </c>
      <c r="P62" s="15">
        <v>0</v>
      </c>
      <c r="Q62" s="16">
        <v>0</v>
      </c>
      <c r="R62" s="15">
        <v>0</v>
      </c>
      <c r="S62" s="17">
        <f t="shared" si="0"/>
        <v>1339.9074919880836</v>
      </c>
      <c r="T62" s="17">
        <f t="shared" si="1"/>
        <v>1339.9074919880836</v>
      </c>
      <c r="U62" s="18">
        <f t="shared" si="2"/>
        <v>1339.9074919880836</v>
      </c>
      <c r="V62" s="19" t="str">
        <f>CONCATENATE("  ",VLOOKUP(D62,'[1]Fator Correção (Edu)'!A$1:AE$65536,31,0))</f>
        <v xml:space="preserve">  LUXURY</v>
      </c>
    </row>
    <row r="63" spans="1:22" ht="74.45" customHeight="1" x14ac:dyDescent="0.25">
      <c r="A63" s="3" t="s">
        <v>131</v>
      </c>
      <c r="B63" s="7">
        <v>73269090</v>
      </c>
      <c r="C63" s="7" t="s">
        <v>24</v>
      </c>
      <c r="D63" s="20" t="s">
        <v>132</v>
      </c>
      <c r="E63" s="8"/>
      <c r="F63" s="8" t="s">
        <v>126</v>
      </c>
      <c r="G63" s="9" t="s">
        <v>133</v>
      </c>
      <c r="H63" s="9" t="s">
        <v>128</v>
      </c>
      <c r="I63" s="10">
        <v>396.00417935700671</v>
      </c>
      <c r="J63" s="11">
        <v>0</v>
      </c>
      <c r="K63" s="10">
        <v>396.00417935700671</v>
      </c>
      <c r="L63" s="12">
        <v>415.80438832485703</v>
      </c>
      <c r="M63" s="13">
        <v>1016.9511239680002</v>
      </c>
      <c r="N63" s="14">
        <v>1052.9511937564675</v>
      </c>
      <c r="O63" s="15">
        <v>0</v>
      </c>
      <c r="P63" s="15">
        <v>0.05</v>
      </c>
      <c r="Q63" s="16">
        <v>0</v>
      </c>
      <c r="R63" s="15">
        <v>0</v>
      </c>
      <c r="S63" s="17">
        <f t="shared" si="0"/>
        <v>415.80438832485703</v>
      </c>
      <c r="T63" s="17">
        <f t="shared" si="1"/>
        <v>415.80438832485703</v>
      </c>
      <c r="U63" s="18">
        <f t="shared" si="2"/>
        <v>415.80438832485703</v>
      </c>
      <c r="V63" s="19" t="str">
        <f>CONCATENATE("  ",VLOOKUP(D63,'[1]Fator Correção (Edu)'!A$1:AE$65536,31,0))</f>
        <v xml:space="preserve">  EXCLUSIVE</v>
      </c>
    </row>
    <row r="64" spans="1:22" ht="74.45" customHeight="1" x14ac:dyDescent="0.25">
      <c r="A64" s="3" t="s">
        <v>134</v>
      </c>
      <c r="B64" s="7">
        <v>40069000</v>
      </c>
      <c r="C64" s="7" t="s">
        <v>49</v>
      </c>
      <c r="D64" s="20">
        <v>1572996</v>
      </c>
      <c r="E64" s="8"/>
      <c r="F64" s="8" t="s">
        <v>126</v>
      </c>
      <c r="G64" s="9" t="s">
        <v>135</v>
      </c>
      <c r="H64" s="9" t="s">
        <v>136</v>
      </c>
      <c r="I64" s="10">
        <v>16.924990151149633</v>
      </c>
      <c r="J64" s="11">
        <v>0</v>
      </c>
      <c r="K64" s="10">
        <v>16.924990151149633</v>
      </c>
      <c r="L64" s="12" t="s">
        <v>137</v>
      </c>
      <c r="M64" s="13">
        <v>27.0914</v>
      </c>
      <c r="N64" s="14">
        <v>28.050435560000004</v>
      </c>
      <c r="O64" s="15" t="s">
        <v>138</v>
      </c>
      <c r="P64" s="15" t="s">
        <v>138</v>
      </c>
      <c r="Q64" s="16" t="s">
        <v>138</v>
      </c>
      <c r="R64" s="15" t="s">
        <v>138</v>
      </c>
      <c r="S64" s="17" t="str">
        <f t="shared" si="0"/>
        <v>Analisar</v>
      </c>
      <c r="T64" s="17" t="str">
        <f t="shared" si="1"/>
        <v>Analisar</v>
      </c>
      <c r="U64" s="18" t="str">
        <f t="shared" si="2"/>
        <v>Analisar</v>
      </c>
      <c r="V64" s="19" t="str">
        <f>CONCATENATE("  ",VLOOKUP(D64,'[1]Fator Correção (Edu)'!A$1:AE$65536,31,0))</f>
        <v xml:space="preserve">  STANDARD</v>
      </c>
    </row>
    <row r="65" spans="1:22" ht="74.45" customHeight="1" x14ac:dyDescent="0.25">
      <c r="A65" s="3" t="s">
        <v>139</v>
      </c>
      <c r="B65" s="7">
        <v>39259090</v>
      </c>
      <c r="C65" s="7" t="s">
        <v>24</v>
      </c>
      <c r="D65" s="20" t="s">
        <v>140</v>
      </c>
      <c r="E65" s="20"/>
      <c r="F65" s="8" t="s">
        <v>141</v>
      </c>
      <c r="G65" s="9" t="s">
        <v>142</v>
      </c>
      <c r="H65" s="9" t="s">
        <v>143</v>
      </c>
      <c r="I65" s="10">
        <v>501.37587243146686</v>
      </c>
      <c r="J65" s="11">
        <v>0</v>
      </c>
      <c r="K65" s="10">
        <v>501.37587243146686</v>
      </c>
      <c r="L65" s="12">
        <v>517.67058828548954</v>
      </c>
      <c r="M65" s="13">
        <v>1206.1148500830507</v>
      </c>
      <c r="N65" s="14">
        <v>1248.8113157759908</v>
      </c>
      <c r="O65" s="15">
        <v>0</v>
      </c>
      <c r="P65" s="15">
        <v>3.2500000000000001E-2</v>
      </c>
      <c r="Q65" s="16">
        <v>0</v>
      </c>
      <c r="R65" s="15">
        <v>0</v>
      </c>
      <c r="S65" s="17">
        <f t="shared" si="0"/>
        <v>517.67058828548954</v>
      </c>
      <c r="T65" s="17">
        <f t="shared" si="1"/>
        <v>517.67058828548954</v>
      </c>
      <c r="U65" s="18">
        <f t="shared" si="2"/>
        <v>517.67058828548954</v>
      </c>
      <c r="V65" s="19" t="str">
        <f>CONCATENATE("  ",VLOOKUP(D65,'[1]Fator Correção (Edu)'!A$1:AE$65536,31,0))</f>
        <v xml:space="preserve">  LUXURY</v>
      </c>
    </row>
    <row r="66" spans="1:22" ht="15.75" x14ac:dyDescent="0.25">
      <c r="A66" s="3" t="s">
        <v>139</v>
      </c>
      <c r="B66" s="7">
        <v>39259090</v>
      </c>
      <c r="C66" s="7" t="s">
        <v>24</v>
      </c>
      <c r="D66" s="20" t="s">
        <v>144</v>
      </c>
      <c r="E66" s="45"/>
      <c r="F66" s="8" t="s">
        <v>141</v>
      </c>
      <c r="G66" s="9" t="s">
        <v>145</v>
      </c>
      <c r="H66" s="9" t="s">
        <v>146</v>
      </c>
      <c r="I66" s="10">
        <v>474.98766861928459</v>
      </c>
      <c r="J66" s="11">
        <v>0</v>
      </c>
      <c r="K66" s="10">
        <v>474.98766861928459</v>
      </c>
      <c r="L66" s="12">
        <v>490.42476784941135</v>
      </c>
      <c r="M66" s="13">
        <v>1142.6351211313117</v>
      </c>
      <c r="N66" s="14">
        <v>1183.0844044193602</v>
      </c>
      <c r="O66" s="15">
        <v>0</v>
      </c>
      <c r="P66" s="15">
        <v>3.2500000000000001E-2</v>
      </c>
      <c r="Q66" s="16">
        <v>0</v>
      </c>
      <c r="R66" s="15">
        <v>0</v>
      </c>
      <c r="S66" s="17">
        <f t="shared" si="0"/>
        <v>490.42476784941135</v>
      </c>
      <c r="T66" s="17">
        <f t="shared" si="1"/>
        <v>490.42476784941135</v>
      </c>
      <c r="U66" s="18">
        <f t="shared" si="2"/>
        <v>490.42476784941135</v>
      </c>
      <c r="V66" s="19" t="str">
        <f>CONCATENATE("  ",VLOOKUP(D66,'[1]Fator Correção (Edu)'!A$1:AE$65536,31,0))</f>
        <v xml:space="preserve">  LUXURY</v>
      </c>
    </row>
    <row r="67" spans="1:22" ht="15.75" x14ac:dyDescent="0.25">
      <c r="A67" s="3" t="s">
        <v>139</v>
      </c>
      <c r="B67" s="7">
        <v>39259090</v>
      </c>
      <c r="C67" s="7" t="s">
        <v>24</v>
      </c>
      <c r="D67" s="20" t="s">
        <v>147</v>
      </c>
      <c r="E67" s="45"/>
      <c r="F67" s="8" t="s">
        <v>148</v>
      </c>
      <c r="G67" s="9" t="s">
        <v>149</v>
      </c>
      <c r="H67" s="9" t="s">
        <v>146</v>
      </c>
      <c r="I67" s="10">
        <v>569.98520234314151</v>
      </c>
      <c r="J67" s="11">
        <v>0</v>
      </c>
      <c r="K67" s="10">
        <v>569.98520234314151</v>
      </c>
      <c r="L67" s="12">
        <v>588.50972141929356</v>
      </c>
      <c r="M67" s="13">
        <v>1371.162145357574</v>
      </c>
      <c r="N67" s="14">
        <v>1419.7012853032322</v>
      </c>
      <c r="O67" s="15">
        <v>0</v>
      </c>
      <c r="P67" s="15">
        <v>3.2500000000000001E-2</v>
      </c>
      <c r="Q67" s="16">
        <v>0</v>
      </c>
      <c r="R67" s="15">
        <v>0</v>
      </c>
      <c r="S67" s="17">
        <f t="shared" ref="S67:S130" si="3">IFERROR((K67+(K67*P67)),"Analisar")</f>
        <v>588.50972141929356</v>
      </c>
      <c r="T67" s="17">
        <f t="shared" ref="T67:T130" si="4">IFERROR((S67+(S67*Q67)),"Analisar")</f>
        <v>588.50972141929356</v>
      </c>
      <c r="U67" s="18">
        <f t="shared" ref="U67:U130" si="5">IF(O67="sem incidência",T67,IFERROR(T67+(K67+(K67*O67))*R67,"Analisar"))</f>
        <v>588.50972141929356</v>
      </c>
      <c r="V67" s="19" t="str">
        <f>CONCATENATE("  ",VLOOKUP(D67,'[1]Fator Correção (Edu)'!A$1:AE$65536,31,0))</f>
        <v xml:space="preserve">  LUXURY</v>
      </c>
    </row>
    <row r="68" spans="1:22" ht="15.75" x14ac:dyDescent="0.25">
      <c r="A68" s="3" t="s">
        <v>139</v>
      </c>
      <c r="B68" s="7">
        <v>39259090</v>
      </c>
      <c r="C68" s="7" t="s">
        <v>24</v>
      </c>
      <c r="D68" s="20" t="s">
        <v>150</v>
      </c>
      <c r="E68" s="45"/>
      <c r="F68" s="8" t="s">
        <v>36</v>
      </c>
      <c r="G68" s="9" t="s">
        <v>151</v>
      </c>
      <c r="H68" s="9" t="s">
        <v>146</v>
      </c>
      <c r="I68" s="10">
        <v>593.73458577410565</v>
      </c>
      <c r="J68" s="11">
        <v>0</v>
      </c>
      <c r="K68" s="10">
        <v>593.73458577410565</v>
      </c>
      <c r="L68" s="12">
        <v>613.03095981176409</v>
      </c>
      <c r="M68" s="13">
        <v>1428.2939014141398</v>
      </c>
      <c r="N68" s="14">
        <v>1478.8555055242005</v>
      </c>
      <c r="O68" s="15">
        <v>0</v>
      </c>
      <c r="P68" s="15">
        <v>3.2500000000000001E-2</v>
      </c>
      <c r="Q68" s="16">
        <v>0</v>
      </c>
      <c r="R68" s="15">
        <v>0</v>
      </c>
      <c r="S68" s="17">
        <f t="shared" si="3"/>
        <v>613.03095981176409</v>
      </c>
      <c r="T68" s="17">
        <f t="shared" si="4"/>
        <v>613.03095981176409</v>
      </c>
      <c r="U68" s="18">
        <f t="shared" si="5"/>
        <v>613.03095981176409</v>
      </c>
      <c r="V68" s="19" t="str">
        <f>CONCATENATE("  ",VLOOKUP(D68,'[1]Fator Correção (Edu)'!A$1:AE$65536,31,0))</f>
        <v xml:space="preserve">  LUXURY</v>
      </c>
    </row>
    <row r="69" spans="1:22" ht="15.75" x14ac:dyDescent="0.25">
      <c r="A69" s="3" t="s">
        <v>139</v>
      </c>
      <c r="B69" s="7">
        <v>39259090</v>
      </c>
      <c r="C69" s="7" t="s">
        <v>24</v>
      </c>
      <c r="D69" s="20" t="s">
        <v>152</v>
      </c>
      <c r="E69" s="45"/>
      <c r="F69" s="8" t="s">
        <v>26</v>
      </c>
      <c r="G69" s="9" t="s">
        <v>153</v>
      </c>
      <c r="H69" s="9" t="s">
        <v>146</v>
      </c>
      <c r="I69" s="10">
        <v>296.86729288705283</v>
      </c>
      <c r="J69" s="11">
        <v>0</v>
      </c>
      <c r="K69" s="10">
        <v>296.86729288705283</v>
      </c>
      <c r="L69" s="12">
        <v>306.51547990588205</v>
      </c>
      <c r="M69" s="13">
        <v>714.14695070706966</v>
      </c>
      <c r="N69" s="14">
        <v>739.4277527621</v>
      </c>
      <c r="O69" s="15">
        <v>0</v>
      </c>
      <c r="P69" s="15">
        <v>3.2500000000000001E-2</v>
      </c>
      <c r="Q69" s="16">
        <v>0</v>
      </c>
      <c r="R69" s="15">
        <v>0</v>
      </c>
      <c r="S69" s="17">
        <f t="shared" si="3"/>
        <v>306.51547990588205</v>
      </c>
      <c r="T69" s="17">
        <f t="shared" si="4"/>
        <v>306.51547990588205</v>
      </c>
      <c r="U69" s="18">
        <f t="shared" si="5"/>
        <v>306.51547990588205</v>
      </c>
      <c r="V69" s="19" t="str">
        <f>CONCATENATE("  ",VLOOKUP(D69,'[1]Fator Correção (Edu)'!A$1:AE$65536,31,0))</f>
        <v xml:space="preserve">  LUXURY</v>
      </c>
    </row>
    <row r="70" spans="1:22" ht="74.45" customHeight="1" x14ac:dyDescent="0.25">
      <c r="A70" s="3" t="s">
        <v>154</v>
      </c>
      <c r="B70" s="7">
        <v>85167990</v>
      </c>
      <c r="C70" s="7" t="s">
        <v>24</v>
      </c>
      <c r="D70" s="7" t="s">
        <v>155</v>
      </c>
      <c r="E70" s="7"/>
      <c r="F70" s="8" t="s">
        <v>126</v>
      </c>
      <c r="G70" s="9" t="s">
        <v>156</v>
      </c>
      <c r="H70" s="9" t="s">
        <v>157</v>
      </c>
      <c r="I70" s="10">
        <v>4042.5943572832293</v>
      </c>
      <c r="J70" s="11">
        <v>0</v>
      </c>
      <c r="K70" s="10">
        <v>4042.5943572832293</v>
      </c>
      <c r="L70" s="12">
        <v>4436.747307118344</v>
      </c>
      <c r="M70" s="13">
        <v>9331.9503330631542</v>
      </c>
      <c r="N70" s="14">
        <v>9662.3013748535905</v>
      </c>
      <c r="O70" s="15">
        <v>0</v>
      </c>
      <c r="P70" s="15">
        <v>9.7500000000000003E-2</v>
      </c>
      <c r="Q70" s="16">
        <v>0</v>
      </c>
      <c r="R70" s="15">
        <v>0</v>
      </c>
      <c r="S70" s="17">
        <f t="shared" si="3"/>
        <v>4436.747307118344</v>
      </c>
      <c r="T70" s="17">
        <f t="shared" si="4"/>
        <v>4436.747307118344</v>
      </c>
      <c r="U70" s="18">
        <f t="shared" si="5"/>
        <v>4436.747307118344</v>
      </c>
      <c r="V70" s="19" t="str">
        <f>CONCATENATE("  ",VLOOKUP(D70,'[1]Fator Correção (Edu)'!A$1:AE$65536,31,0))</f>
        <v xml:space="preserve">  EXCLUSIVE</v>
      </c>
    </row>
    <row r="71" spans="1:22" ht="74.45" customHeight="1" x14ac:dyDescent="0.25">
      <c r="A71" s="3" t="s">
        <v>154</v>
      </c>
      <c r="B71" s="7">
        <v>85167990</v>
      </c>
      <c r="C71" s="7" t="s">
        <v>24</v>
      </c>
      <c r="D71" s="7" t="s">
        <v>158</v>
      </c>
      <c r="E71" s="8"/>
      <c r="F71" s="8" t="s">
        <v>126</v>
      </c>
      <c r="G71" s="9" t="s">
        <v>159</v>
      </c>
      <c r="H71" s="9" t="s">
        <v>157</v>
      </c>
      <c r="I71" s="10">
        <v>4042.5943572832293</v>
      </c>
      <c r="J71" s="11">
        <v>0</v>
      </c>
      <c r="K71" s="10">
        <v>4042.5943572832293</v>
      </c>
      <c r="L71" s="12">
        <v>4436.747307118344</v>
      </c>
      <c r="M71" s="13">
        <v>9331.9503330631542</v>
      </c>
      <c r="N71" s="14">
        <v>9662.3013748535905</v>
      </c>
      <c r="O71" s="15">
        <v>0</v>
      </c>
      <c r="P71" s="15">
        <v>9.7500000000000003E-2</v>
      </c>
      <c r="Q71" s="16">
        <v>0</v>
      </c>
      <c r="R71" s="15">
        <v>0</v>
      </c>
      <c r="S71" s="17">
        <f t="shared" si="3"/>
        <v>4436.747307118344</v>
      </c>
      <c r="T71" s="17">
        <f t="shared" si="4"/>
        <v>4436.747307118344</v>
      </c>
      <c r="U71" s="18">
        <f t="shared" si="5"/>
        <v>4436.747307118344</v>
      </c>
      <c r="V71" s="19" t="str">
        <f>CONCATENATE("  ",VLOOKUP(D71,'[1]Fator Correção (Edu)'!A$1:AE$65536,31,0))</f>
        <v xml:space="preserve">  EXCLUSIVE</v>
      </c>
    </row>
    <row r="72" spans="1:22" ht="74.45" customHeight="1" x14ac:dyDescent="0.25">
      <c r="A72" s="3" t="s">
        <v>160</v>
      </c>
      <c r="B72" s="7">
        <v>84818019</v>
      </c>
      <c r="C72" s="7" t="s">
        <v>24</v>
      </c>
      <c r="D72" s="7" t="s">
        <v>161</v>
      </c>
      <c r="E72" s="7"/>
      <c r="F72" s="8" t="s">
        <v>126</v>
      </c>
      <c r="G72" s="9" t="s">
        <v>162</v>
      </c>
      <c r="H72" s="9" t="s">
        <v>163</v>
      </c>
      <c r="I72" s="10">
        <v>940.30584747120065</v>
      </c>
      <c r="J72" s="11">
        <v>0</v>
      </c>
      <c r="K72" s="10">
        <v>940.30584747120065</v>
      </c>
      <c r="L72" s="12">
        <v>940.30584747120065</v>
      </c>
      <c r="M72" s="13">
        <v>2248.6279924593086</v>
      </c>
      <c r="N72" s="14">
        <v>2328.2294233923685</v>
      </c>
      <c r="O72" s="15">
        <v>0</v>
      </c>
      <c r="P72" s="15">
        <v>0</v>
      </c>
      <c r="Q72" s="16">
        <v>0</v>
      </c>
      <c r="R72" s="15">
        <v>0</v>
      </c>
      <c r="S72" s="17">
        <f t="shared" si="3"/>
        <v>940.30584747120065</v>
      </c>
      <c r="T72" s="17">
        <f t="shared" si="4"/>
        <v>940.30584747120065</v>
      </c>
      <c r="U72" s="18">
        <f t="shared" si="5"/>
        <v>940.30584747120065</v>
      </c>
      <c r="V72" s="19" t="str">
        <f>CONCATENATE("  ",VLOOKUP(D72,'[1]Fator Correção (Edu)'!A$1:AE$65536,31,0))</f>
        <v xml:space="preserve">  LUXURY</v>
      </c>
    </row>
    <row r="73" spans="1:22" ht="74.45" customHeight="1" x14ac:dyDescent="0.25">
      <c r="A73" s="3" t="s">
        <v>160</v>
      </c>
      <c r="B73" s="7">
        <v>84818019</v>
      </c>
      <c r="C73" s="7" t="s">
        <v>24</v>
      </c>
      <c r="D73" s="20" t="s">
        <v>164</v>
      </c>
      <c r="E73" s="7"/>
      <c r="F73" s="8" t="s">
        <v>126</v>
      </c>
      <c r="G73" s="9" t="s">
        <v>165</v>
      </c>
      <c r="H73" s="9" t="s">
        <v>163</v>
      </c>
      <c r="I73" s="10">
        <v>940.30584747120065</v>
      </c>
      <c r="J73" s="11">
        <v>0</v>
      </c>
      <c r="K73" s="10">
        <v>940.30584747120065</v>
      </c>
      <c r="L73" s="12">
        <v>940.30584747120065</v>
      </c>
      <c r="M73" s="13">
        <v>2248.6279924593086</v>
      </c>
      <c r="N73" s="14">
        <v>2328.2294233923685</v>
      </c>
      <c r="O73" s="15">
        <v>0</v>
      </c>
      <c r="P73" s="15">
        <v>0</v>
      </c>
      <c r="Q73" s="16">
        <v>0</v>
      </c>
      <c r="R73" s="15">
        <v>0</v>
      </c>
      <c r="S73" s="17">
        <f t="shared" si="3"/>
        <v>940.30584747120065</v>
      </c>
      <c r="T73" s="17">
        <f t="shared" si="4"/>
        <v>940.30584747120065</v>
      </c>
      <c r="U73" s="18">
        <f t="shared" si="5"/>
        <v>940.30584747120065</v>
      </c>
      <c r="V73" s="19" t="str">
        <f>CONCATENATE("  ",VLOOKUP(D73,'[1]Fator Correção (Edu)'!A$1:AE$65536,31,0))</f>
        <v xml:space="preserve">  LUXURY</v>
      </c>
    </row>
    <row r="74" spans="1:22" ht="74.45" customHeight="1" x14ac:dyDescent="0.25">
      <c r="A74" s="3" t="s">
        <v>23</v>
      </c>
      <c r="B74" s="7">
        <v>69109000</v>
      </c>
      <c r="C74" s="7" t="s">
        <v>24</v>
      </c>
      <c r="D74" s="21" t="s">
        <v>166</v>
      </c>
      <c r="E74" s="21"/>
      <c r="F74" s="21" t="s">
        <v>1814</v>
      </c>
      <c r="G74" s="9" t="s">
        <v>167</v>
      </c>
      <c r="H74" s="9" t="s">
        <v>168</v>
      </c>
      <c r="I74" s="10">
        <v>6067.3042916100294</v>
      </c>
      <c r="J74" s="11">
        <v>0</v>
      </c>
      <c r="K74" s="10">
        <v>6067.3042916100294</v>
      </c>
      <c r="L74" s="12">
        <v>6067.3042916100294</v>
      </c>
      <c r="M74" s="13">
        <v>14323.550577063377</v>
      </c>
      <c r="N74" s="14">
        <v>14830.604267491422</v>
      </c>
      <c r="O74" s="15">
        <v>0</v>
      </c>
      <c r="P74" s="15">
        <v>0</v>
      </c>
      <c r="Q74" s="16">
        <v>0</v>
      </c>
      <c r="R74" s="15">
        <v>0</v>
      </c>
      <c r="S74" s="17">
        <f t="shared" si="3"/>
        <v>6067.3042916100294</v>
      </c>
      <c r="T74" s="17">
        <f t="shared" si="4"/>
        <v>6067.3042916100294</v>
      </c>
      <c r="U74" s="18">
        <f t="shared" si="5"/>
        <v>6067.3042916100294</v>
      </c>
      <c r="V74" s="19" t="str">
        <f>CONCATENATE("  ",VLOOKUP(D74,'[1]Fator Correção (Edu)'!A$1:AE$65536,31,0))</f>
        <v xml:space="preserve">  EXCLUSIVE</v>
      </c>
    </row>
    <row r="75" spans="1:22" ht="74.45" customHeight="1" x14ac:dyDescent="0.25">
      <c r="A75" s="3" t="s">
        <v>23</v>
      </c>
      <c r="B75" s="7">
        <v>69109000</v>
      </c>
      <c r="C75" s="7" t="s">
        <v>24</v>
      </c>
      <c r="D75" s="8" t="s">
        <v>169</v>
      </c>
      <c r="E75" s="8"/>
      <c r="F75" s="21" t="s">
        <v>170</v>
      </c>
      <c r="G75" s="9" t="s">
        <v>171</v>
      </c>
      <c r="H75" s="9" t="s">
        <v>113</v>
      </c>
      <c r="I75" s="10">
        <v>2753.5511103253298</v>
      </c>
      <c r="J75" s="11">
        <v>0</v>
      </c>
      <c r="K75" s="10">
        <v>2753.5511103253298</v>
      </c>
      <c r="L75" s="12">
        <v>2753.5511103253298</v>
      </c>
      <c r="M75" s="13">
        <v>6499.2313900800018</v>
      </c>
      <c r="N75" s="14">
        <v>6729.304181288835</v>
      </c>
      <c r="O75" s="15">
        <v>0</v>
      </c>
      <c r="P75" s="15">
        <v>0</v>
      </c>
      <c r="Q75" s="16">
        <v>0</v>
      </c>
      <c r="R75" s="15">
        <v>0</v>
      </c>
      <c r="S75" s="17">
        <f t="shared" si="3"/>
        <v>2753.5511103253298</v>
      </c>
      <c r="T75" s="17">
        <f t="shared" si="4"/>
        <v>2753.5511103253298</v>
      </c>
      <c r="U75" s="18">
        <f t="shared" si="5"/>
        <v>2753.5511103253298</v>
      </c>
      <c r="V75" s="19" t="str">
        <f>CONCATENATE("  ",VLOOKUP(D75,'[1]Fator Correção (Edu)'!A$1:AE$65536,31,0))</f>
        <v xml:space="preserve">  EXCLUSIVE</v>
      </c>
    </row>
    <row r="76" spans="1:22" ht="74.45" customHeight="1" x14ac:dyDescent="0.25">
      <c r="A76" s="3" t="s">
        <v>23</v>
      </c>
      <c r="B76" s="7">
        <v>69109000</v>
      </c>
      <c r="C76" s="7" t="s">
        <v>24</v>
      </c>
      <c r="D76" s="8" t="s">
        <v>172</v>
      </c>
      <c r="E76" s="8"/>
      <c r="F76" s="21" t="s">
        <v>170</v>
      </c>
      <c r="G76" s="9" t="s">
        <v>173</v>
      </c>
      <c r="H76" s="9" t="s">
        <v>113</v>
      </c>
      <c r="I76" s="10">
        <v>3579.6164434229286</v>
      </c>
      <c r="J76" s="11">
        <v>0</v>
      </c>
      <c r="K76" s="10">
        <v>3579.6164434229286</v>
      </c>
      <c r="L76" s="12">
        <v>3579.6164434229286</v>
      </c>
      <c r="M76" s="13">
        <v>8449.0008071040011</v>
      </c>
      <c r="N76" s="14">
        <v>8748.0954356754828</v>
      </c>
      <c r="O76" s="15">
        <v>0</v>
      </c>
      <c r="P76" s="15">
        <v>0</v>
      </c>
      <c r="Q76" s="16">
        <v>0</v>
      </c>
      <c r="R76" s="15">
        <v>0</v>
      </c>
      <c r="S76" s="17">
        <f t="shared" si="3"/>
        <v>3579.6164434229286</v>
      </c>
      <c r="T76" s="17">
        <f t="shared" si="4"/>
        <v>3579.6164434229286</v>
      </c>
      <c r="U76" s="18">
        <f t="shared" si="5"/>
        <v>3579.6164434229286</v>
      </c>
      <c r="V76" s="19" t="str">
        <f>CONCATENATE("  ",VLOOKUP(D76,'[1]Fator Correção (Edu)'!A$1:AE$65536,31,0))</f>
        <v xml:space="preserve">  EXCLUSIVE</v>
      </c>
    </row>
    <row r="77" spans="1:22" ht="74.45" customHeight="1" x14ac:dyDescent="0.25">
      <c r="A77" s="3" t="s">
        <v>23</v>
      </c>
      <c r="B77" s="7">
        <v>69109000</v>
      </c>
      <c r="C77" s="7" t="s">
        <v>24</v>
      </c>
      <c r="D77" s="7" t="s">
        <v>174</v>
      </c>
      <c r="E77" s="8"/>
      <c r="F77" s="8" t="s">
        <v>175</v>
      </c>
      <c r="G77" s="9" t="s">
        <v>176</v>
      </c>
      <c r="H77" s="9" t="s">
        <v>177</v>
      </c>
      <c r="I77" s="10">
        <v>2425.0259567198082</v>
      </c>
      <c r="J77" s="11">
        <v>0</v>
      </c>
      <c r="K77" s="10">
        <v>2425.0259567198082</v>
      </c>
      <c r="L77" s="12">
        <v>2425.0259567198082</v>
      </c>
      <c r="M77" s="13">
        <v>5724.9842703154927</v>
      </c>
      <c r="N77" s="14">
        <v>5927.648713484662</v>
      </c>
      <c r="O77" s="15">
        <v>0</v>
      </c>
      <c r="P77" s="15">
        <v>0</v>
      </c>
      <c r="Q77" s="16">
        <v>0</v>
      </c>
      <c r="R77" s="15">
        <v>0</v>
      </c>
      <c r="S77" s="17">
        <f t="shared" si="3"/>
        <v>2425.0259567198082</v>
      </c>
      <c r="T77" s="17">
        <f t="shared" si="4"/>
        <v>2425.0259567198082</v>
      </c>
      <c r="U77" s="18">
        <f t="shared" si="5"/>
        <v>2425.0259567198082</v>
      </c>
      <c r="V77" s="19" t="str">
        <f>CONCATENATE("  ",VLOOKUP(D77,'[1]Fator Correção (Edu)'!A$1:AE$65536,31,0))</f>
        <v xml:space="preserve">  EXCLUSIVE</v>
      </c>
    </row>
    <row r="78" spans="1:22" ht="74.45" customHeight="1" x14ac:dyDescent="0.25">
      <c r="A78" s="3" t="s">
        <v>23</v>
      </c>
      <c r="B78" s="7">
        <v>69109000</v>
      </c>
      <c r="C78" s="7" t="s">
        <v>24</v>
      </c>
      <c r="D78" s="7" t="s">
        <v>178</v>
      </c>
      <c r="E78" s="8"/>
      <c r="F78" s="8" t="s">
        <v>179</v>
      </c>
      <c r="G78" s="9" t="s">
        <v>180</v>
      </c>
      <c r="H78" s="9" t="s">
        <v>181</v>
      </c>
      <c r="I78" s="10">
        <v>2298.3679932177683</v>
      </c>
      <c r="J78" s="11">
        <v>0</v>
      </c>
      <c r="K78" s="10">
        <v>2298.3679932177683</v>
      </c>
      <c r="L78" s="12">
        <v>2298.3679932177683</v>
      </c>
      <c r="M78" s="13">
        <v>5396.073898956779</v>
      </c>
      <c r="N78" s="14">
        <v>5587.0949149798498</v>
      </c>
      <c r="O78" s="15">
        <v>0</v>
      </c>
      <c r="P78" s="15">
        <v>0</v>
      </c>
      <c r="Q78" s="16">
        <v>0</v>
      </c>
      <c r="R78" s="15">
        <v>0</v>
      </c>
      <c r="S78" s="17">
        <f t="shared" si="3"/>
        <v>2298.3679932177683</v>
      </c>
      <c r="T78" s="17">
        <f t="shared" si="4"/>
        <v>2298.3679932177683</v>
      </c>
      <c r="U78" s="18">
        <f t="shared" si="5"/>
        <v>2298.3679932177683</v>
      </c>
      <c r="V78" s="19" t="str">
        <f>CONCATENATE("  ",VLOOKUP(D78,'[1]Fator Correção (Edu)'!A$1:AE$65536,31,0))</f>
        <v xml:space="preserve">  EXCLUSIVE</v>
      </c>
    </row>
    <row r="79" spans="1:22" ht="74.45" customHeight="1" x14ac:dyDescent="0.25">
      <c r="A79" s="3" t="s">
        <v>23</v>
      </c>
      <c r="B79" s="7">
        <v>69109000</v>
      </c>
      <c r="C79" s="7" t="s">
        <v>24</v>
      </c>
      <c r="D79" s="7" t="s">
        <v>182</v>
      </c>
      <c r="E79" s="8"/>
      <c r="F79" s="8" t="s">
        <v>183</v>
      </c>
      <c r="G79" s="9" t="s">
        <v>184</v>
      </c>
      <c r="H79" s="9" t="s">
        <v>185</v>
      </c>
      <c r="I79" s="10">
        <v>2020.0701301955642</v>
      </c>
      <c r="J79" s="11">
        <v>0</v>
      </c>
      <c r="K79" s="10">
        <v>2020.0701301955642</v>
      </c>
      <c r="L79" s="12">
        <v>2020.0701301955642</v>
      </c>
      <c r="M79" s="13">
        <v>4742.6903506211956</v>
      </c>
      <c r="N79" s="14">
        <v>4910.5815890331869</v>
      </c>
      <c r="O79" s="15">
        <v>0</v>
      </c>
      <c r="P79" s="15">
        <v>0</v>
      </c>
      <c r="Q79" s="16">
        <v>0</v>
      </c>
      <c r="R79" s="15">
        <v>0</v>
      </c>
      <c r="S79" s="17">
        <f t="shared" si="3"/>
        <v>2020.0701301955642</v>
      </c>
      <c r="T79" s="17">
        <f t="shared" si="4"/>
        <v>2020.0701301955642</v>
      </c>
      <c r="U79" s="18">
        <f t="shared" si="5"/>
        <v>2020.0701301955642</v>
      </c>
      <c r="V79" s="19" t="str">
        <f>CONCATENATE("  ",VLOOKUP(D79,'[1]Fator Correção (Edu)'!A$1:AE$65536,31,0))</f>
        <v xml:space="preserve">  EXCLUSIVE</v>
      </c>
    </row>
    <row r="80" spans="1:22" ht="74.45" customHeight="1" x14ac:dyDescent="0.25">
      <c r="A80" s="3" t="s">
        <v>23</v>
      </c>
      <c r="B80" s="7">
        <v>69109000</v>
      </c>
      <c r="C80" s="7" t="s">
        <v>24</v>
      </c>
      <c r="D80" s="7" t="s">
        <v>186</v>
      </c>
      <c r="E80" s="8"/>
      <c r="F80" s="8" t="s">
        <v>183</v>
      </c>
      <c r="G80" s="9" t="s">
        <v>187</v>
      </c>
      <c r="H80" s="9" t="s">
        <v>185</v>
      </c>
      <c r="I80" s="10">
        <v>2020.0701301955642</v>
      </c>
      <c r="J80" s="11">
        <v>0</v>
      </c>
      <c r="K80" s="10">
        <v>2020.0701301955642</v>
      </c>
      <c r="L80" s="12">
        <v>2020.0701301955642</v>
      </c>
      <c r="M80" s="13">
        <v>4742.6903506211956</v>
      </c>
      <c r="N80" s="14">
        <v>4910.5815890331869</v>
      </c>
      <c r="O80" s="15">
        <v>0</v>
      </c>
      <c r="P80" s="15">
        <v>0</v>
      </c>
      <c r="Q80" s="16">
        <v>0</v>
      </c>
      <c r="R80" s="15">
        <v>0</v>
      </c>
      <c r="S80" s="17">
        <f t="shared" si="3"/>
        <v>2020.0701301955642</v>
      </c>
      <c r="T80" s="17">
        <f t="shared" si="4"/>
        <v>2020.0701301955642</v>
      </c>
      <c r="U80" s="18">
        <f t="shared" si="5"/>
        <v>2020.0701301955642</v>
      </c>
      <c r="V80" s="19" t="str">
        <f>CONCATENATE("  ",VLOOKUP(D80,'[1]Fator Correção (Edu)'!A$1:AE$65536,31,0))</f>
        <v xml:space="preserve">  EXCLUSIVE</v>
      </c>
    </row>
    <row r="81" spans="1:22" ht="74.45" customHeight="1" x14ac:dyDescent="0.25">
      <c r="A81" s="3" t="s">
        <v>23</v>
      </c>
      <c r="B81" s="7">
        <v>69109000</v>
      </c>
      <c r="C81" s="7" t="s">
        <v>24</v>
      </c>
      <c r="D81" s="20" t="s">
        <v>188</v>
      </c>
      <c r="E81" s="21"/>
      <c r="F81" s="21" t="s">
        <v>189</v>
      </c>
      <c r="G81" s="9" t="s">
        <v>190</v>
      </c>
      <c r="H81" s="9" t="s">
        <v>191</v>
      </c>
      <c r="I81" s="10">
        <v>1428.5831606098727</v>
      </c>
      <c r="J81" s="11">
        <v>0</v>
      </c>
      <c r="K81" s="10">
        <v>1428.5831606098727</v>
      </c>
      <c r="L81" s="12">
        <v>1428.5831606098727</v>
      </c>
      <c r="M81" s="13">
        <v>3372.5658333689153</v>
      </c>
      <c r="N81" s="14">
        <v>3491.9546638701754</v>
      </c>
      <c r="O81" s="15">
        <v>0</v>
      </c>
      <c r="P81" s="15">
        <v>0</v>
      </c>
      <c r="Q81" s="16">
        <v>0</v>
      </c>
      <c r="R81" s="15">
        <v>0</v>
      </c>
      <c r="S81" s="17">
        <f t="shared" si="3"/>
        <v>1428.5831606098727</v>
      </c>
      <c r="T81" s="17">
        <f t="shared" si="4"/>
        <v>1428.5831606098727</v>
      </c>
      <c r="U81" s="18">
        <f t="shared" si="5"/>
        <v>1428.5831606098727</v>
      </c>
      <c r="V81" s="19" t="str">
        <f>CONCATENATE("  ",VLOOKUP(D81,'[1]Fator Correção (Edu)'!A$1:AE$65536,31,0))</f>
        <v xml:space="preserve">  LUXURY</v>
      </c>
    </row>
    <row r="82" spans="1:22" ht="74.45" customHeight="1" x14ac:dyDescent="0.25">
      <c r="A82" s="3" t="s">
        <v>23</v>
      </c>
      <c r="B82" s="7">
        <v>69109000</v>
      </c>
      <c r="C82" s="7" t="s">
        <v>24</v>
      </c>
      <c r="D82" s="7" t="s">
        <v>192</v>
      </c>
      <c r="E82" s="8"/>
      <c r="F82" s="8" t="s">
        <v>193</v>
      </c>
      <c r="G82" s="9" t="s">
        <v>194</v>
      </c>
      <c r="H82" s="9" t="s">
        <v>102</v>
      </c>
      <c r="I82" s="10">
        <v>1564.0150341392416</v>
      </c>
      <c r="J82" s="11">
        <v>0</v>
      </c>
      <c r="K82" s="10">
        <v>1564.0150341392416</v>
      </c>
      <c r="L82" s="12">
        <v>1564.0150341392416</v>
      </c>
      <c r="M82" s="13">
        <v>3671.9710369265999</v>
      </c>
      <c r="N82" s="14">
        <v>3801.9588116338018</v>
      </c>
      <c r="O82" s="15">
        <v>0</v>
      </c>
      <c r="P82" s="15">
        <v>0</v>
      </c>
      <c r="Q82" s="16">
        <v>0</v>
      </c>
      <c r="R82" s="15">
        <v>0</v>
      </c>
      <c r="S82" s="17">
        <f t="shared" si="3"/>
        <v>1564.0150341392416</v>
      </c>
      <c r="T82" s="17">
        <f t="shared" si="4"/>
        <v>1564.0150341392416</v>
      </c>
      <c r="U82" s="18">
        <f t="shared" si="5"/>
        <v>1564.0150341392416</v>
      </c>
      <c r="V82" s="19" t="str">
        <f>CONCATENATE("  ",VLOOKUP(D82,'[1]Fator Correção (Edu)'!A$1:AE$65536,31,0))</f>
        <v xml:space="preserve">  LUXURY</v>
      </c>
    </row>
    <row r="83" spans="1:22" ht="74.45" customHeight="1" x14ac:dyDescent="0.25">
      <c r="A83" s="3" t="s">
        <v>23</v>
      </c>
      <c r="B83" s="7">
        <v>69109000</v>
      </c>
      <c r="C83" s="7" t="s">
        <v>24</v>
      </c>
      <c r="D83" s="7" t="s">
        <v>195</v>
      </c>
      <c r="E83" s="8"/>
      <c r="F83" s="8" t="s">
        <v>196</v>
      </c>
      <c r="G83" s="9" t="s">
        <v>197</v>
      </c>
      <c r="H83" s="9" t="s">
        <v>198</v>
      </c>
      <c r="I83" s="10">
        <v>1484.6286949712019</v>
      </c>
      <c r="J83" s="11">
        <v>0</v>
      </c>
      <c r="K83" s="10">
        <v>1484.6286949712019</v>
      </c>
      <c r="L83" s="12">
        <v>1484.6286949712019</v>
      </c>
      <c r="M83" s="13">
        <v>3504.8768247845132</v>
      </c>
      <c r="N83" s="14">
        <v>3628.9494643818853</v>
      </c>
      <c r="O83" s="15">
        <v>0</v>
      </c>
      <c r="P83" s="15">
        <v>0</v>
      </c>
      <c r="Q83" s="16">
        <v>0</v>
      </c>
      <c r="R83" s="15">
        <v>0</v>
      </c>
      <c r="S83" s="17">
        <f t="shared" si="3"/>
        <v>1484.6286949712019</v>
      </c>
      <c r="T83" s="17">
        <f t="shared" si="4"/>
        <v>1484.6286949712019</v>
      </c>
      <c r="U83" s="18">
        <f t="shared" si="5"/>
        <v>1484.6286949712019</v>
      </c>
      <c r="V83" s="19" t="str">
        <f>CONCATENATE("  ",VLOOKUP(D83,'[1]Fator Correção (Edu)'!A$1:AE$65536,31,0))</f>
        <v xml:space="preserve">  EXCLUSIVE</v>
      </c>
    </row>
    <row r="84" spans="1:22" ht="74.45" customHeight="1" x14ac:dyDescent="0.25">
      <c r="A84" s="3" t="s">
        <v>23</v>
      </c>
      <c r="B84" s="7">
        <v>69109000</v>
      </c>
      <c r="C84" s="7" t="s">
        <v>24</v>
      </c>
      <c r="D84" s="20" t="s">
        <v>199</v>
      </c>
      <c r="E84" s="8"/>
      <c r="F84" s="21" t="s">
        <v>200</v>
      </c>
      <c r="G84" s="9" t="s">
        <v>201</v>
      </c>
      <c r="H84" s="9" t="s">
        <v>202</v>
      </c>
      <c r="I84" s="10">
        <v>1109.5672215826726</v>
      </c>
      <c r="J84" s="11">
        <v>0</v>
      </c>
      <c r="K84" s="10">
        <v>1109.5672215826726</v>
      </c>
      <c r="L84" s="12">
        <v>1109.5672215826726</v>
      </c>
      <c r="M84" s="13">
        <v>2619.3871966080005</v>
      </c>
      <c r="N84" s="14">
        <v>2712.1135033679238</v>
      </c>
      <c r="O84" s="15">
        <v>0</v>
      </c>
      <c r="P84" s="15">
        <v>0</v>
      </c>
      <c r="Q84" s="16">
        <v>0</v>
      </c>
      <c r="R84" s="15">
        <v>0</v>
      </c>
      <c r="S84" s="17">
        <f t="shared" si="3"/>
        <v>1109.5672215826726</v>
      </c>
      <c r="T84" s="17">
        <f t="shared" si="4"/>
        <v>1109.5672215826726</v>
      </c>
      <c r="U84" s="18">
        <f t="shared" si="5"/>
        <v>1109.5672215826726</v>
      </c>
      <c r="V84" s="19" t="str">
        <f>CONCATENATE("  ",VLOOKUP(D84,'[1]Fator Correção (Edu)'!A$1:AE$65536,31,0))</f>
        <v xml:space="preserve">  EXCLUSIVE</v>
      </c>
    </row>
    <row r="85" spans="1:22" ht="74.45" customHeight="1" x14ac:dyDescent="0.25">
      <c r="A85" s="3" t="s">
        <v>23</v>
      </c>
      <c r="B85" s="7">
        <v>69109000</v>
      </c>
      <c r="C85" s="7" t="s">
        <v>24</v>
      </c>
      <c r="D85" s="20" t="s">
        <v>203</v>
      </c>
      <c r="E85" s="8"/>
      <c r="F85" s="43" t="s">
        <v>1845</v>
      </c>
      <c r="G85" s="9" t="s">
        <v>204</v>
      </c>
      <c r="H85" s="9" t="s">
        <v>202</v>
      </c>
      <c r="I85" s="10">
        <v>1109.5672215826726</v>
      </c>
      <c r="J85" s="11">
        <v>0</v>
      </c>
      <c r="K85" s="10">
        <v>1109.5672215826726</v>
      </c>
      <c r="L85" s="12">
        <v>1109.5672215826726</v>
      </c>
      <c r="M85" s="13">
        <v>2619.3871966080005</v>
      </c>
      <c r="N85" s="14">
        <v>2712.1135033679238</v>
      </c>
      <c r="O85" s="15">
        <v>0</v>
      </c>
      <c r="P85" s="15">
        <v>0</v>
      </c>
      <c r="Q85" s="16">
        <v>0</v>
      </c>
      <c r="R85" s="15">
        <v>0</v>
      </c>
      <c r="S85" s="17">
        <f t="shared" si="3"/>
        <v>1109.5672215826726</v>
      </c>
      <c r="T85" s="17">
        <f t="shared" si="4"/>
        <v>1109.5672215826726</v>
      </c>
      <c r="U85" s="18">
        <f t="shared" si="5"/>
        <v>1109.5672215826726</v>
      </c>
      <c r="V85" s="19" t="str">
        <f>CONCATENATE("  ",VLOOKUP(D85,'[1]Fator Correção (Edu)'!A$1:AE$65536,31,0))</f>
        <v xml:space="preserve">  EXCLUSIVE</v>
      </c>
    </row>
    <row r="86" spans="1:22" ht="74.45" customHeight="1" x14ac:dyDescent="0.25">
      <c r="A86" s="3" t="s">
        <v>23</v>
      </c>
      <c r="B86" s="7">
        <v>69109000</v>
      </c>
      <c r="C86" s="7" t="s">
        <v>24</v>
      </c>
      <c r="D86" s="20" t="s">
        <v>205</v>
      </c>
      <c r="E86" s="21"/>
      <c r="F86" s="21" t="s">
        <v>206</v>
      </c>
      <c r="G86" s="9" t="s">
        <v>207</v>
      </c>
      <c r="H86" s="9" t="s">
        <v>34</v>
      </c>
      <c r="I86" s="10">
        <v>1430.8665911344888</v>
      </c>
      <c r="J86" s="11">
        <v>0</v>
      </c>
      <c r="K86" s="10">
        <v>1430.8665911344888</v>
      </c>
      <c r="L86" s="12">
        <v>1430.8665911344888</v>
      </c>
      <c r="M86" s="13">
        <v>3359.3671196666864</v>
      </c>
      <c r="N86" s="14">
        <v>3478.2887157028877</v>
      </c>
      <c r="O86" s="15">
        <v>0</v>
      </c>
      <c r="P86" s="15">
        <v>0</v>
      </c>
      <c r="Q86" s="16">
        <v>0</v>
      </c>
      <c r="R86" s="15">
        <v>0</v>
      </c>
      <c r="S86" s="17">
        <f t="shared" si="3"/>
        <v>1430.8665911344888</v>
      </c>
      <c r="T86" s="17">
        <f t="shared" si="4"/>
        <v>1430.8665911344888</v>
      </c>
      <c r="U86" s="18">
        <f t="shared" si="5"/>
        <v>1430.8665911344888</v>
      </c>
      <c r="V86" s="19" t="str">
        <f>CONCATENATE("  ",VLOOKUP(D86,'[1]Fator Correção (Edu)'!A$1:AE$65536,31,0))</f>
        <v xml:space="preserve">  EXCLUSIVE</v>
      </c>
    </row>
    <row r="87" spans="1:22" ht="74.45" customHeight="1" x14ac:dyDescent="0.25">
      <c r="A87" s="3" t="s">
        <v>23</v>
      </c>
      <c r="B87" s="7">
        <v>69109000</v>
      </c>
      <c r="C87" s="7" t="s">
        <v>24</v>
      </c>
      <c r="D87" s="20" t="s">
        <v>208</v>
      </c>
      <c r="E87" s="21"/>
      <c r="F87" s="21" t="s">
        <v>206</v>
      </c>
      <c r="G87" s="9" t="s">
        <v>209</v>
      </c>
      <c r="H87" s="9" t="s">
        <v>34</v>
      </c>
      <c r="I87" s="10">
        <v>1430.8665911344888</v>
      </c>
      <c r="J87" s="11">
        <v>0</v>
      </c>
      <c r="K87" s="10">
        <v>1430.8665911344888</v>
      </c>
      <c r="L87" s="12">
        <v>1430.8665911344888</v>
      </c>
      <c r="M87" s="13">
        <v>3359.3671196666864</v>
      </c>
      <c r="N87" s="14">
        <v>3478.2887157028877</v>
      </c>
      <c r="O87" s="15">
        <v>0</v>
      </c>
      <c r="P87" s="15">
        <v>0</v>
      </c>
      <c r="Q87" s="16">
        <v>0</v>
      </c>
      <c r="R87" s="15">
        <v>0</v>
      </c>
      <c r="S87" s="17">
        <f t="shared" si="3"/>
        <v>1430.8665911344888</v>
      </c>
      <c r="T87" s="17">
        <f t="shared" si="4"/>
        <v>1430.8665911344888</v>
      </c>
      <c r="U87" s="18">
        <f t="shared" si="5"/>
        <v>1430.8665911344888</v>
      </c>
      <c r="V87" s="19" t="str">
        <f>CONCATENATE("  ",VLOOKUP(D87,'[1]Fator Correção (Edu)'!A$1:AE$65536,31,0))</f>
        <v xml:space="preserve">  EXCLUSIVE</v>
      </c>
    </row>
    <row r="88" spans="1:22" ht="74.45" customHeight="1" x14ac:dyDescent="0.25">
      <c r="A88" s="3" t="s">
        <v>23</v>
      </c>
      <c r="B88" s="7">
        <v>69109000</v>
      </c>
      <c r="C88" s="7" t="s">
        <v>24</v>
      </c>
      <c r="D88" s="20" t="s">
        <v>210</v>
      </c>
      <c r="E88" s="21"/>
      <c r="F88" s="21" t="s">
        <v>211</v>
      </c>
      <c r="G88" s="9" t="s">
        <v>212</v>
      </c>
      <c r="H88" s="9" t="s">
        <v>213</v>
      </c>
      <c r="I88" s="10">
        <v>1533.2474243825206</v>
      </c>
      <c r="J88" s="11">
        <v>0</v>
      </c>
      <c r="K88" s="10">
        <v>1533.2474243825206</v>
      </c>
      <c r="L88" s="12">
        <v>1533.2474243825206</v>
      </c>
      <c r="M88" s="13">
        <v>3599.7353042539153</v>
      </c>
      <c r="N88" s="14">
        <v>3727.1659340245042</v>
      </c>
      <c r="O88" s="15">
        <v>0</v>
      </c>
      <c r="P88" s="15">
        <v>0</v>
      </c>
      <c r="Q88" s="16">
        <v>0</v>
      </c>
      <c r="R88" s="15">
        <v>0</v>
      </c>
      <c r="S88" s="17">
        <f t="shared" si="3"/>
        <v>1533.2474243825206</v>
      </c>
      <c r="T88" s="17">
        <f t="shared" si="4"/>
        <v>1533.2474243825206</v>
      </c>
      <c r="U88" s="18">
        <f t="shared" si="5"/>
        <v>1533.2474243825206</v>
      </c>
      <c r="V88" s="19" t="str">
        <f>CONCATENATE("  ",VLOOKUP(D88,'[1]Fator Correção (Edu)'!A$1:AE$65536,31,0))</f>
        <v xml:space="preserve">  LUXURY</v>
      </c>
    </row>
    <row r="89" spans="1:22" ht="74.45" customHeight="1" x14ac:dyDescent="0.25">
      <c r="A89" s="3" t="s">
        <v>23</v>
      </c>
      <c r="B89" s="7">
        <v>69109000</v>
      </c>
      <c r="C89" s="7" t="s">
        <v>24</v>
      </c>
      <c r="D89" s="20" t="s">
        <v>214</v>
      </c>
      <c r="E89" s="21"/>
      <c r="F89" s="21" t="s">
        <v>211</v>
      </c>
      <c r="G89" s="9" t="s">
        <v>215</v>
      </c>
      <c r="H89" s="9" t="s">
        <v>213</v>
      </c>
      <c r="I89" s="10">
        <v>1533.2474243825206</v>
      </c>
      <c r="J89" s="11">
        <v>0</v>
      </c>
      <c r="K89" s="10">
        <v>1533.2474243825206</v>
      </c>
      <c r="L89" s="12">
        <v>1533.2474243825206</v>
      </c>
      <c r="M89" s="13">
        <v>3599.7353042539153</v>
      </c>
      <c r="N89" s="14">
        <v>3727.1659340245042</v>
      </c>
      <c r="O89" s="15">
        <v>0</v>
      </c>
      <c r="P89" s="15">
        <v>0</v>
      </c>
      <c r="Q89" s="16">
        <v>0</v>
      </c>
      <c r="R89" s="15">
        <v>0</v>
      </c>
      <c r="S89" s="17">
        <f t="shared" si="3"/>
        <v>1533.2474243825206</v>
      </c>
      <c r="T89" s="17">
        <f t="shared" si="4"/>
        <v>1533.2474243825206</v>
      </c>
      <c r="U89" s="18">
        <f t="shared" si="5"/>
        <v>1533.2474243825206</v>
      </c>
      <c r="V89" s="19" t="str">
        <f>CONCATENATE("  ",VLOOKUP(D89,'[1]Fator Correção (Edu)'!A$1:AE$65536,31,0))</f>
        <v xml:space="preserve">  LUXURY</v>
      </c>
    </row>
    <row r="90" spans="1:22" ht="74.45" customHeight="1" x14ac:dyDescent="0.25">
      <c r="A90" s="3" t="s">
        <v>23</v>
      </c>
      <c r="B90" s="7">
        <v>69109000</v>
      </c>
      <c r="C90" s="7" t="s">
        <v>24</v>
      </c>
      <c r="D90" s="20" t="s">
        <v>216</v>
      </c>
      <c r="E90" s="21"/>
      <c r="F90" s="21" t="s">
        <v>217</v>
      </c>
      <c r="G90" s="9" t="s">
        <v>218</v>
      </c>
      <c r="H90" s="9" t="s">
        <v>219</v>
      </c>
      <c r="I90" s="10">
        <v>615.87431598220724</v>
      </c>
      <c r="J90" s="11">
        <v>0</v>
      </c>
      <c r="K90" s="10">
        <v>615.87431598220724</v>
      </c>
      <c r="L90" s="12">
        <v>615.87431598220724</v>
      </c>
      <c r="M90" s="13">
        <v>1453.941732621518</v>
      </c>
      <c r="N90" s="14">
        <v>1505.41126995632</v>
      </c>
      <c r="O90" s="15">
        <v>0</v>
      </c>
      <c r="P90" s="15">
        <v>0</v>
      </c>
      <c r="Q90" s="16">
        <v>0</v>
      </c>
      <c r="R90" s="15">
        <v>0</v>
      </c>
      <c r="S90" s="17">
        <f t="shared" si="3"/>
        <v>615.87431598220724</v>
      </c>
      <c r="T90" s="17">
        <f t="shared" si="4"/>
        <v>615.87431598220724</v>
      </c>
      <c r="U90" s="18">
        <f t="shared" si="5"/>
        <v>615.87431598220724</v>
      </c>
      <c r="V90" s="19" t="str">
        <f>CONCATENATE("  ",VLOOKUP(D90,'[1]Fator Correção (Edu)'!A$1:AE$65536,31,0))</f>
        <v xml:space="preserve">  EXCLUSIVE</v>
      </c>
    </row>
    <row r="91" spans="1:22" ht="74.45" customHeight="1" x14ac:dyDescent="0.25">
      <c r="A91" s="3" t="s">
        <v>220</v>
      </c>
      <c r="B91" s="7">
        <v>73249000</v>
      </c>
      <c r="C91" s="7" t="s">
        <v>24</v>
      </c>
      <c r="D91" s="7" t="s">
        <v>221</v>
      </c>
      <c r="E91" s="8"/>
      <c r="F91" s="8" t="s">
        <v>1815</v>
      </c>
      <c r="G91" s="9" t="s">
        <v>222</v>
      </c>
      <c r="H91" s="9" t="s">
        <v>223</v>
      </c>
      <c r="I91" s="10">
        <v>1134.9168217456795</v>
      </c>
      <c r="J91" s="11">
        <v>0</v>
      </c>
      <c r="K91" s="10">
        <v>1134.9168217456795</v>
      </c>
      <c r="L91" s="12">
        <v>1208.6864151591487</v>
      </c>
      <c r="M91" s="13">
        <v>2849.4276176263643</v>
      </c>
      <c r="N91" s="14">
        <v>2950.2973552903377</v>
      </c>
      <c r="O91" s="15">
        <v>0</v>
      </c>
      <c r="P91" s="15">
        <v>6.5000000000000002E-2</v>
      </c>
      <c r="Q91" s="16">
        <v>0</v>
      </c>
      <c r="R91" s="15">
        <v>0</v>
      </c>
      <c r="S91" s="17">
        <f t="shared" si="3"/>
        <v>1208.6864151591487</v>
      </c>
      <c r="T91" s="17">
        <f t="shared" si="4"/>
        <v>1208.6864151591487</v>
      </c>
      <c r="U91" s="18">
        <f t="shared" si="5"/>
        <v>1208.6864151591487</v>
      </c>
      <c r="V91" s="19" t="str">
        <f>CONCATENATE("  ",VLOOKUP(D91,'[1]Fator Correção (Edu)'!A$1:AE$65536,31,0))</f>
        <v xml:space="preserve">  EXCLUSIVE</v>
      </c>
    </row>
    <row r="92" spans="1:22" ht="74.45" customHeight="1" x14ac:dyDescent="0.25">
      <c r="A92" s="3" t="s">
        <v>23</v>
      </c>
      <c r="B92" s="7">
        <v>69109000</v>
      </c>
      <c r="C92" s="7" t="s">
        <v>24</v>
      </c>
      <c r="D92" s="7" t="s">
        <v>224</v>
      </c>
      <c r="E92" s="8"/>
      <c r="F92" s="8" t="s">
        <v>225</v>
      </c>
      <c r="G92" s="9" t="s">
        <v>226</v>
      </c>
      <c r="H92" s="9" t="s">
        <v>227</v>
      </c>
      <c r="I92" s="10">
        <v>1238.7755622679358</v>
      </c>
      <c r="J92" s="11">
        <v>0</v>
      </c>
      <c r="K92" s="10">
        <v>1238.7755622679358</v>
      </c>
      <c r="L92" s="12">
        <v>1238.7755622679358</v>
      </c>
      <c r="M92" s="13">
        <v>2908.378683459227</v>
      </c>
      <c r="N92" s="14">
        <v>3011.3352888536838</v>
      </c>
      <c r="O92" s="15">
        <v>0</v>
      </c>
      <c r="P92" s="15">
        <v>0</v>
      </c>
      <c r="Q92" s="16">
        <v>0</v>
      </c>
      <c r="R92" s="15">
        <v>0</v>
      </c>
      <c r="S92" s="17">
        <f t="shared" si="3"/>
        <v>1238.7755622679358</v>
      </c>
      <c r="T92" s="17">
        <f t="shared" si="4"/>
        <v>1238.7755622679358</v>
      </c>
      <c r="U92" s="18">
        <f t="shared" si="5"/>
        <v>1238.7755622679358</v>
      </c>
      <c r="V92" s="19" t="str">
        <f>CONCATENATE("  ",VLOOKUP(D92,'[1]Fator Correção (Edu)'!A$1:AE$65536,31,0))</f>
        <v xml:space="preserve">  LUXURY</v>
      </c>
    </row>
    <row r="93" spans="1:22" ht="74.45" customHeight="1" x14ac:dyDescent="0.25">
      <c r="A93" s="3" t="s">
        <v>48</v>
      </c>
      <c r="B93" s="7">
        <v>69109000</v>
      </c>
      <c r="C93" s="7" t="s">
        <v>49</v>
      </c>
      <c r="D93" s="7" t="s">
        <v>228</v>
      </c>
      <c r="E93" s="8"/>
      <c r="F93" s="8" t="s">
        <v>229</v>
      </c>
      <c r="G93" s="9" t="s">
        <v>230</v>
      </c>
      <c r="H93" s="9" t="s">
        <v>227</v>
      </c>
      <c r="I93" s="10">
        <v>539.23586332966443</v>
      </c>
      <c r="J93" s="11">
        <v>0</v>
      </c>
      <c r="K93" s="10">
        <v>539.23586332966443</v>
      </c>
      <c r="L93" s="12">
        <v>539.23586332966443</v>
      </c>
      <c r="M93" s="13">
        <v>1034.7059117740998</v>
      </c>
      <c r="N93" s="14">
        <v>1071.3345010509031</v>
      </c>
      <c r="O93" s="15">
        <v>0</v>
      </c>
      <c r="P93" s="15">
        <v>0</v>
      </c>
      <c r="Q93" s="16">
        <v>0</v>
      </c>
      <c r="R93" s="15">
        <v>0</v>
      </c>
      <c r="S93" s="17">
        <f t="shared" si="3"/>
        <v>539.23586332966443</v>
      </c>
      <c r="T93" s="17">
        <f t="shared" si="4"/>
        <v>539.23586332966443</v>
      </c>
      <c r="U93" s="18">
        <f t="shared" si="5"/>
        <v>539.23586332966443</v>
      </c>
      <c r="V93" s="19" t="str">
        <f>CONCATENATE("  ",VLOOKUP(D93,'[1]Fator Correção (Edu)'!A$1:AE$65536,31,0))</f>
        <v xml:space="preserve">  STANDARD</v>
      </c>
    </row>
    <row r="94" spans="1:22" ht="74.45" customHeight="1" x14ac:dyDescent="0.25">
      <c r="A94" s="3" t="s">
        <v>48</v>
      </c>
      <c r="B94" s="7">
        <v>69109000</v>
      </c>
      <c r="C94" s="7" t="s">
        <v>49</v>
      </c>
      <c r="D94" s="7" t="s">
        <v>231</v>
      </c>
      <c r="E94" s="8"/>
      <c r="F94" s="8" t="s">
        <v>229</v>
      </c>
      <c r="G94" s="9" t="s">
        <v>232</v>
      </c>
      <c r="H94" s="9" t="s">
        <v>227</v>
      </c>
      <c r="I94" s="10">
        <v>539.23586332966443</v>
      </c>
      <c r="J94" s="11">
        <v>0</v>
      </c>
      <c r="K94" s="10">
        <v>539.23586332966443</v>
      </c>
      <c r="L94" s="12">
        <v>539.23586332966443</v>
      </c>
      <c r="M94" s="13">
        <v>1034.7059117740998</v>
      </c>
      <c r="N94" s="14">
        <v>1071.3345010509031</v>
      </c>
      <c r="O94" s="15">
        <v>0</v>
      </c>
      <c r="P94" s="15">
        <v>0</v>
      </c>
      <c r="Q94" s="16">
        <v>0</v>
      </c>
      <c r="R94" s="15">
        <v>0</v>
      </c>
      <c r="S94" s="17">
        <f t="shared" si="3"/>
        <v>539.23586332966443</v>
      </c>
      <c r="T94" s="17">
        <f t="shared" si="4"/>
        <v>539.23586332966443</v>
      </c>
      <c r="U94" s="18">
        <f t="shared" si="5"/>
        <v>539.23586332966443</v>
      </c>
      <c r="V94" s="19" t="str">
        <f>CONCATENATE("  ",VLOOKUP(D94,'[1]Fator Correção (Edu)'!A$1:AE$65536,31,0))</f>
        <v xml:space="preserve">  STANDARD</v>
      </c>
    </row>
    <row r="95" spans="1:22" ht="74.45" customHeight="1" x14ac:dyDescent="0.25">
      <c r="A95" s="3" t="s">
        <v>48</v>
      </c>
      <c r="B95" s="8">
        <v>69109000</v>
      </c>
      <c r="C95" s="8" t="s">
        <v>49</v>
      </c>
      <c r="D95" s="8" t="s">
        <v>233</v>
      </c>
      <c r="E95" s="8"/>
      <c r="F95" s="8" t="s">
        <v>229</v>
      </c>
      <c r="G95" s="9" t="s">
        <v>234</v>
      </c>
      <c r="H95" s="9" t="s">
        <v>227</v>
      </c>
      <c r="I95" s="10">
        <v>414.79681794589578</v>
      </c>
      <c r="J95" s="11">
        <v>0</v>
      </c>
      <c r="K95" s="10">
        <v>414.79681794589578</v>
      </c>
      <c r="L95" s="12">
        <v>414.79681794589578</v>
      </c>
      <c r="M95" s="13">
        <v>795.92762444161519</v>
      </c>
      <c r="N95" s="14">
        <v>824.10346234684846</v>
      </c>
      <c r="O95" s="15">
        <v>0</v>
      </c>
      <c r="P95" s="15">
        <v>0</v>
      </c>
      <c r="Q95" s="16">
        <v>0</v>
      </c>
      <c r="R95" s="15">
        <v>0</v>
      </c>
      <c r="S95" s="17">
        <f t="shared" si="3"/>
        <v>414.79681794589578</v>
      </c>
      <c r="T95" s="17">
        <f t="shared" si="4"/>
        <v>414.79681794589578</v>
      </c>
      <c r="U95" s="18">
        <f t="shared" si="5"/>
        <v>414.79681794589578</v>
      </c>
      <c r="V95" s="19" t="str">
        <f>CONCATENATE("  ",VLOOKUP(D95,'[1]Fator Correção (Edu)'!A$1:AE$65536,31,0))</f>
        <v xml:space="preserve">  STANDARD</v>
      </c>
    </row>
    <row r="96" spans="1:22" ht="74.45" customHeight="1" x14ac:dyDescent="0.25">
      <c r="A96" s="3" t="s">
        <v>48</v>
      </c>
      <c r="B96" s="8">
        <v>69109000</v>
      </c>
      <c r="C96" s="8" t="s">
        <v>49</v>
      </c>
      <c r="D96" s="8" t="s">
        <v>235</v>
      </c>
      <c r="E96" s="8"/>
      <c r="F96" s="8" t="s">
        <v>229</v>
      </c>
      <c r="G96" s="9" t="s">
        <v>236</v>
      </c>
      <c r="H96" s="9" t="s">
        <v>227</v>
      </c>
      <c r="I96" s="10">
        <v>414.79681794589578</v>
      </c>
      <c r="J96" s="11">
        <v>0</v>
      </c>
      <c r="K96" s="10">
        <v>414.79681794589578</v>
      </c>
      <c r="L96" s="12">
        <v>414.79681794589578</v>
      </c>
      <c r="M96" s="13">
        <v>795.92762444161519</v>
      </c>
      <c r="N96" s="14">
        <v>824.10346234684846</v>
      </c>
      <c r="O96" s="15">
        <v>0</v>
      </c>
      <c r="P96" s="15">
        <v>0</v>
      </c>
      <c r="Q96" s="16">
        <v>0</v>
      </c>
      <c r="R96" s="15">
        <v>0</v>
      </c>
      <c r="S96" s="17">
        <f t="shared" si="3"/>
        <v>414.79681794589578</v>
      </c>
      <c r="T96" s="17">
        <f t="shared" si="4"/>
        <v>414.79681794589578</v>
      </c>
      <c r="U96" s="18">
        <f t="shared" si="5"/>
        <v>414.79681794589578</v>
      </c>
      <c r="V96" s="19" t="str">
        <f>CONCATENATE("  ",VLOOKUP(D96,'[1]Fator Correção (Edu)'!A$1:AE$65536,31,0))</f>
        <v xml:space="preserve">  STANDARD</v>
      </c>
    </row>
    <row r="97" spans="1:22" ht="93" customHeight="1" x14ac:dyDescent="0.25">
      <c r="A97" s="3" t="s">
        <v>48</v>
      </c>
      <c r="B97" s="8">
        <v>69109000</v>
      </c>
      <c r="C97" s="8" t="s">
        <v>49</v>
      </c>
      <c r="D97" s="8" t="s">
        <v>237</v>
      </c>
      <c r="E97" s="8"/>
      <c r="F97" s="8" t="s">
        <v>238</v>
      </c>
      <c r="G97" s="9" t="s">
        <v>239</v>
      </c>
      <c r="H97" s="9" t="s">
        <v>52</v>
      </c>
      <c r="I97" s="10">
        <v>427.58765443497691</v>
      </c>
      <c r="J97" s="11">
        <v>0</v>
      </c>
      <c r="K97" s="10">
        <v>427.58765443497691</v>
      </c>
      <c r="L97" s="12">
        <v>427.58765443497691</v>
      </c>
      <c r="M97" s="13">
        <v>952.94</v>
      </c>
      <c r="N97" s="14">
        <v>986.67407600000013</v>
      </c>
      <c r="O97" s="15">
        <v>0</v>
      </c>
      <c r="P97" s="15">
        <v>0</v>
      </c>
      <c r="Q97" s="16">
        <v>0</v>
      </c>
      <c r="R97" s="15">
        <v>0</v>
      </c>
      <c r="S97" s="17">
        <f t="shared" si="3"/>
        <v>427.58765443497691</v>
      </c>
      <c r="T97" s="17">
        <f t="shared" si="4"/>
        <v>427.58765443497691</v>
      </c>
      <c r="U97" s="18">
        <f t="shared" si="5"/>
        <v>427.58765443497691</v>
      </c>
      <c r="V97" s="19" t="str">
        <f>CONCATENATE("  ",VLOOKUP(D97,'[1]Fator Correção (Edu)'!A$1:AE$65536,31,0))</f>
        <v xml:space="preserve">  EXCLUSIVE</v>
      </c>
    </row>
    <row r="98" spans="1:22" ht="93" customHeight="1" x14ac:dyDescent="0.25">
      <c r="A98" s="3" t="s">
        <v>48</v>
      </c>
      <c r="B98" s="8">
        <v>69109000</v>
      </c>
      <c r="C98" s="8" t="s">
        <v>49</v>
      </c>
      <c r="D98" s="8" t="s">
        <v>240</v>
      </c>
      <c r="E98" s="8"/>
      <c r="F98" s="8" t="s">
        <v>241</v>
      </c>
      <c r="G98" s="9" t="s">
        <v>239</v>
      </c>
      <c r="H98" s="9" t="s">
        <v>52</v>
      </c>
      <c r="I98" s="10">
        <v>555.86395076547001</v>
      </c>
      <c r="J98" s="11">
        <v>0</v>
      </c>
      <c r="K98" s="10">
        <v>555.86395076547001</v>
      </c>
      <c r="L98" s="12">
        <v>555.86395076547001</v>
      </c>
      <c r="M98" s="13">
        <v>1238.8220000000001</v>
      </c>
      <c r="N98" s="14">
        <v>1282.6762988000003</v>
      </c>
      <c r="O98" s="15">
        <v>0</v>
      </c>
      <c r="P98" s="15">
        <v>0</v>
      </c>
      <c r="Q98" s="16">
        <v>0</v>
      </c>
      <c r="R98" s="15">
        <v>0</v>
      </c>
      <c r="S98" s="17">
        <f t="shared" si="3"/>
        <v>555.86395076547001</v>
      </c>
      <c r="T98" s="17">
        <f t="shared" si="4"/>
        <v>555.86395076547001</v>
      </c>
      <c r="U98" s="18">
        <f t="shared" si="5"/>
        <v>555.86395076547001</v>
      </c>
      <c r="V98" s="19" t="str">
        <f>CONCATENATE("  ",VLOOKUP(D98,'[1]Fator Correção (Edu)'!A$1:AE$65536,31,0))</f>
        <v xml:space="preserve">  EXCLUSIVE</v>
      </c>
    </row>
    <row r="99" spans="1:22" ht="93" customHeight="1" x14ac:dyDescent="0.25">
      <c r="A99" s="3" t="s">
        <v>48</v>
      </c>
      <c r="B99" s="8">
        <v>69109000</v>
      </c>
      <c r="C99" s="8" t="s">
        <v>49</v>
      </c>
      <c r="D99" s="8" t="s">
        <v>242</v>
      </c>
      <c r="E99" s="8"/>
      <c r="F99" s="8" t="s">
        <v>243</v>
      </c>
      <c r="G99" s="9" t="s">
        <v>244</v>
      </c>
      <c r="H99" s="9" t="s">
        <v>52</v>
      </c>
      <c r="I99" s="10">
        <v>427.58765443497691</v>
      </c>
      <c r="J99" s="11">
        <v>0</v>
      </c>
      <c r="K99" s="10">
        <v>427.58765443497691</v>
      </c>
      <c r="L99" s="12">
        <v>427.58765443497691</v>
      </c>
      <c r="M99" s="13">
        <v>952.94</v>
      </c>
      <c r="N99" s="14">
        <v>986.67407600000013</v>
      </c>
      <c r="O99" s="15">
        <v>0</v>
      </c>
      <c r="P99" s="15">
        <v>0</v>
      </c>
      <c r="Q99" s="16">
        <v>0</v>
      </c>
      <c r="R99" s="15">
        <v>0</v>
      </c>
      <c r="S99" s="17">
        <f t="shared" si="3"/>
        <v>427.58765443497691</v>
      </c>
      <c r="T99" s="17">
        <f t="shared" si="4"/>
        <v>427.58765443497691</v>
      </c>
      <c r="U99" s="18">
        <f t="shared" si="5"/>
        <v>427.58765443497691</v>
      </c>
      <c r="V99" s="19" t="str">
        <f>CONCATENATE("  ",VLOOKUP(D99,'[1]Fator Correção (Edu)'!A$1:AE$65536,31,0))</f>
        <v xml:space="preserve">  EXCLUSIVE</v>
      </c>
    </row>
    <row r="100" spans="1:22" ht="93" customHeight="1" x14ac:dyDescent="0.25">
      <c r="A100" s="3" t="s">
        <v>48</v>
      </c>
      <c r="B100" s="8">
        <v>69109000</v>
      </c>
      <c r="C100" s="8" t="s">
        <v>49</v>
      </c>
      <c r="D100" s="22" t="s">
        <v>245</v>
      </c>
      <c r="E100" s="8"/>
      <c r="F100" s="8" t="s">
        <v>246</v>
      </c>
      <c r="G100" s="9" t="s">
        <v>244</v>
      </c>
      <c r="H100" s="9" t="s">
        <v>52</v>
      </c>
      <c r="I100" s="10">
        <v>555.86395076547001</v>
      </c>
      <c r="J100" s="11">
        <v>0</v>
      </c>
      <c r="K100" s="10">
        <v>555.86395076547001</v>
      </c>
      <c r="L100" s="12">
        <v>555.86395076547001</v>
      </c>
      <c r="M100" s="13">
        <v>1238.8220000000001</v>
      </c>
      <c r="N100" s="14">
        <v>1282.6762988000003</v>
      </c>
      <c r="O100" s="15">
        <v>0</v>
      </c>
      <c r="P100" s="15">
        <v>0</v>
      </c>
      <c r="Q100" s="16">
        <v>0</v>
      </c>
      <c r="R100" s="15">
        <v>0</v>
      </c>
      <c r="S100" s="17">
        <f t="shared" si="3"/>
        <v>555.86395076547001</v>
      </c>
      <c r="T100" s="17">
        <f t="shared" si="4"/>
        <v>555.86395076547001</v>
      </c>
      <c r="U100" s="18">
        <f t="shared" si="5"/>
        <v>555.86395076547001</v>
      </c>
      <c r="V100" s="19" t="str">
        <f>CONCATENATE("  ",VLOOKUP(D100,'[1]Fator Correção (Edu)'!A$1:AE$65536,31,0))</f>
        <v xml:space="preserve">  EXCLUSIVE</v>
      </c>
    </row>
    <row r="101" spans="1:22" ht="85.5" customHeight="1" x14ac:dyDescent="0.25">
      <c r="A101" s="3" t="s">
        <v>48</v>
      </c>
      <c r="B101" s="8">
        <v>69109000</v>
      </c>
      <c r="C101" s="8" t="s">
        <v>49</v>
      </c>
      <c r="D101" s="8" t="s">
        <v>247</v>
      </c>
      <c r="E101" s="8"/>
      <c r="F101" s="8" t="s">
        <v>248</v>
      </c>
      <c r="G101" s="9" t="s">
        <v>249</v>
      </c>
      <c r="H101" s="9" t="s">
        <v>250</v>
      </c>
      <c r="I101" s="10">
        <v>291.01416987726435</v>
      </c>
      <c r="J101" s="11">
        <v>0</v>
      </c>
      <c r="K101" s="10">
        <v>291.01416987726435</v>
      </c>
      <c r="L101" s="12">
        <v>291.01416987726435</v>
      </c>
      <c r="M101" s="13">
        <v>504.49640000000005</v>
      </c>
      <c r="N101" s="14">
        <v>522.35557256000016</v>
      </c>
      <c r="O101" s="15">
        <v>0</v>
      </c>
      <c r="P101" s="15">
        <v>0</v>
      </c>
      <c r="Q101" s="16">
        <v>0</v>
      </c>
      <c r="R101" s="15">
        <v>0</v>
      </c>
      <c r="S101" s="17">
        <f t="shared" si="3"/>
        <v>291.01416987726435</v>
      </c>
      <c r="T101" s="17">
        <f t="shared" si="4"/>
        <v>291.01416987726435</v>
      </c>
      <c r="U101" s="18">
        <f t="shared" si="5"/>
        <v>291.01416987726435</v>
      </c>
      <c r="V101" s="19" t="str">
        <f>CONCATENATE("  ",VLOOKUP(D101,'[1]Fator Correção (Edu)'!A$1:AE$65536,31,0))</f>
        <v xml:space="preserve">  STANDARD</v>
      </c>
    </row>
    <row r="102" spans="1:22" ht="85.5" customHeight="1" x14ac:dyDescent="0.25">
      <c r="A102" s="3" t="s">
        <v>48</v>
      </c>
      <c r="B102" s="8">
        <v>69109000</v>
      </c>
      <c r="C102" s="8" t="s">
        <v>49</v>
      </c>
      <c r="D102" s="8" t="s">
        <v>251</v>
      </c>
      <c r="E102" s="8"/>
      <c r="F102" s="8" t="s">
        <v>252</v>
      </c>
      <c r="G102" s="9" t="s">
        <v>249</v>
      </c>
      <c r="H102" s="9" t="s">
        <v>250</v>
      </c>
      <c r="I102" s="10">
        <v>378.31842084044365</v>
      </c>
      <c r="J102" s="11">
        <v>0</v>
      </c>
      <c r="K102" s="10">
        <v>378.31842084044365</v>
      </c>
      <c r="L102" s="12">
        <v>378.31842084044365</v>
      </c>
      <c r="M102" s="13">
        <v>655.84532000000013</v>
      </c>
      <c r="N102" s="14">
        <v>679.06224432800025</v>
      </c>
      <c r="O102" s="15">
        <v>0</v>
      </c>
      <c r="P102" s="15">
        <v>0</v>
      </c>
      <c r="Q102" s="16">
        <v>0</v>
      </c>
      <c r="R102" s="15">
        <v>0</v>
      </c>
      <c r="S102" s="17">
        <f t="shared" si="3"/>
        <v>378.31842084044365</v>
      </c>
      <c r="T102" s="17">
        <f t="shared" si="4"/>
        <v>378.31842084044365</v>
      </c>
      <c r="U102" s="18">
        <f t="shared" si="5"/>
        <v>378.31842084044365</v>
      </c>
      <c r="V102" s="19" t="str">
        <f>CONCATENATE("  ",VLOOKUP(D102,'[1]Fator Correção (Edu)'!A$1:AE$65536,31,0))</f>
        <v xml:space="preserve">  STANDARD</v>
      </c>
    </row>
    <row r="103" spans="1:22" ht="85.5" customHeight="1" x14ac:dyDescent="0.25">
      <c r="A103" s="3" t="s">
        <v>48</v>
      </c>
      <c r="B103" s="8">
        <v>69109000</v>
      </c>
      <c r="C103" s="8" t="s">
        <v>49</v>
      </c>
      <c r="D103" s="8" t="s">
        <v>253</v>
      </c>
      <c r="E103" s="8"/>
      <c r="F103" s="8" t="s">
        <v>254</v>
      </c>
      <c r="G103" s="9" t="s">
        <v>255</v>
      </c>
      <c r="H103" s="9" t="s">
        <v>256</v>
      </c>
      <c r="I103" s="10">
        <v>301.92828881248494</v>
      </c>
      <c r="J103" s="11">
        <v>0</v>
      </c>
      <c r="K103" s="10">
        <v>301.92828881248494</v>
      </c>
      <c r="L103" s="12">
        <v>301.92828881248494</v>
      </c>
      <c r="M103" s="13">
        <v>560.67640000000006</v>
      </c>
      <c r="N103" s="14">
        <v>580.52434456000015</v>
      </c>
      <c r="O103" s="15">
        <v>0</v>
      </c>
      <c r="P103" s="15">
        <v>0</v>
      </c>
      <c r="Q103" s="16">
        <v>0</v>
      </c>
      <c r="R103" s="15">
        <v>0</v>
      </c>
      <c r="S103" s="17">
        <f t="shared" si="3"/>
        <v>301.92828881248494</v>
      </c>
      <c r="T103" s="17">
        <f t="shared" si="4"/>
        <v>301.92828881248494</v>
      </c>
      <c r="U103" s="18">
        <f t="shared" si="5"/>
        <v>301.92828881248494</v>
      </c>
      <c r="V103" s="19" t="str">
        <f>CONCATENATE("  ",VLOOKUP(D103,'[1]Fator Correção (Edu)'!A$1:AE$65536,31,0))</f>
        <v xml:space="preserve">  STANDARD</v>
      </c>
    </row>
    <row r="104" spans="1:22" ht="85.5" customHeight="1" x14ac:dyDescent="0.25">
      <c r="A104" s="3" t="s">
        <v>48</v>
      </c>
      <c r="B104" s="8">
        <v>69109000</v>
      </c>
      <c r="C104" s="8" t="s">
        <v>49</v>
      </c>
      <c r="D104" s="8" t="s">
        <v>257</v>
      </c>
      <c r="E104" s="8"/>
      <c r="F104" s="8" t="s">
        <v>258</v>
      </c>
      <c r="G104" s="9" t="s">
        <v>255</v>
      </c>
      <c r="H104" s="9" t="s">
        <v>256</v>
      </c>
      <c r="I104" s="10">
        <v>392.50677545623034</v>
      </c>
      <c r="J104" s="11">
        <v>0</v>
      </c>
      <c r="K104" s="10">
        <v>392.50677545623034</v>
      </c>
      <c r="L104" s="12">
        <v>392.50677545623034</v>
      </c>
      <c r="M104" s="13">
        <v>728.87932000000012</v>
      </c>
      <c r="N104" s="14">
        <v>754.68164792800019</v>
      </c>
      <c r="O104" s="15">
        <v>0</v>
      </c>
      <c r="P104" s="15">
        <v>0</v>
      </c>
      <c r="Q104" s="16">
        <v>0</v>
      </c>
      <c r="R104" s="15">
        <v>0</v>
      </c>
      <c r="S104" s="17">
        <f t="shared" si="3"/>
        <v>392.50677545623034</v>
      </c>
      <c r="T104" s="17">
        <f t="shared" si="4"/>
        <v>392.50677545623034</v>
      </c>
      <c r="U104" s="18">
        <f t="shared" si="5"/>
        <v>392.50677545623034</v>
      </c>
      <c r="V104" s="19" t="str">
        <f>CONCATENATE("  ",VLOOKUP(D104,'[1]Fator Correção (Edu)'!A$1:AE$65536,31,0))</f>
        <v xml:space="preserve">  STANDARD</v>
      </c>
    </row>
    <row r="105" spans="1:22" ht="74.45" customHeight="1" x14ac:dyDescent="0.25">
      <c r="A105" s="3" t="s">
        <v>48</v>
      </c>
      <c r="B105" s="8">
        <v>69109000</v>
      </c>
      <c r="C105" s="8" t="s">
        <v>49</v>
      </c>
      <c r="D105" s="8" t="s">
        <v>259</v>
      </c>
      <c r="E105" s="8"/>
      <c r="F105" s="8" t="s">
        <v>254</v>
      </c>
      <c r="G105" s="9" t="s">
        <v>260</v>
      </c>
      <c r="H105" s="9" t="s">
        <v>256</v>
      </c>
      <c r="I105" s="10">
        <v>301.92828881248494</v>
      </c>
      <c r="J105" s="11">
        <v>0</v>
      </c>
      <c r="K105" s="10">
        <v>301.92828881248494</v>
      </c>
      <c r="L105" s="12">
        <v>301.92828881248494</v>
      </c>
      <c r="M105" s="13">
        <v>560.67640000000006</v>
      </c>
      <c r="N105" s="14">
        <v>580.52434456000015</v>
      </c>
      <c r="O105" s="15">
        <v>0</v>
      </c>
      <c r="P105" s="15">
        <v>0</v>
      </c>
      <c r="Q105" s="16">
        <v>0</v>
      </c>
      <c r="R105" s="15">
        <v>0</v>
      </c>
      <c r="S105" s="17">
        <f t="shared" si="3"/>
        <v>301.92828881248494</v>
      </c>
      <c r="T105" s="17">
        <f t="shared" si="4"/>
        <v>301.92828881248494</v>
      </c>
      <c r="U105" s="18">
        <f t="shared" si="5"/>
        <v>301.92828881248494</v>
      </c>
      <c r="V105" s="19" t="str">
        <f>CONCATENATE("  ",VLOOKUP(D105,'[1]Fator Correção (Edu)'!A$1:AE$65536,31,0))</f>
        <v xml:space="preserve">  STANDARD</v>
      </c>
    </row>
    <row r="106" spans="1:22" ht="74.45" customHeight="1" x14ac:dyDescent="0.25">
      <c r="A106" s="3" t="s">
        <v>48</v>
      </c>
      <c r="B106" s="8">
        <v>69109000</v>
      </c>
      <c r="C106" s="8" t="s">
        <v>49</v>
      </c>
      <c r="D106" s="8" t="s">
        <v>261</v>
      </c>
      <c r="E106" s="8"/>
      <c r="F106" s="8" t="s">
        <v>258</v>
      </c>
      <c r="G106" s="9" t="s">
        <v>260</v>
      </c>
      <c r="H106" s="9" t="s">
        <v>256</v>
      </c>
      <c r="I106" s="10">
        <v>392.50677545623034</v>
      </c>
      <c r="J106" s="11">
        <v>0</v>
      </c>
      <c r="K106" s="10">
        <v>392.50677545623034</v>
      </c>
      <c r="L106" s="12">
        <v>392.50677545623034</v>
      </c>
      <c r="M106" s="13">
        <v>728.87932000000012</v>
      </c>
      <c r="N106" s="14">
        <v>754.68164792800019</v>
      </c>
      <c r="O106" s="15">
        <v>0</v>
      </c>
      <c r="P106" s="15">
        <v>0</v>
      </c>
      <c r="Q106" s="16">
        <v>0</v>
      </c>
      <c r="R106" s="15">
        <v>0</v>
      </c>
      <c r="S106" s="17">
        <f t="shared" si="3"/>
        <v>392.50677545623034</v>
      </c>
      <c r="T106" s="17">
        <f t="shared" si="4"/>
        <v>392.50677545623034</v>
      </c>
      <c r="U106" s="18">
        <f t="shared" si="5"/>
        <v>392.50677545623034</v>
      </c>
      <c r="V106" s="19" t="str">
        <f>CONCATENATE("  ",VLOOKUP(D106,'[1]Fator Correção (Edu)'!A$1:AE$65536,31,0))</f>
        <v xml:space="preserve">  STANDARD</v>
      </c>
    </row>
    <row r="107" spans="1:22" ht="74.45" customHeight="1" x14ac:dyDescent="0.25">
      <c r="A107" s="3" t="s">
        <v>48</v>
      </c>
      <c r="B107" s="8">
        <v>69109000</v>
      </c>
      <c r="C107" s="8" t="s">
        <v>49</v>
      </c>
      <c r="D107" s="8" t="s">
        <v>262</v>
      </c>
      <c r="E107" s="8"/>
      <c r="F107" s="8" t="s">
        <v>1846</v>
      </c>
      <c r="G107" s="9" t="s">
        <v>1847</v>
      </c>
      <c r="H107" s="9" t="s">
        <v>263</v>
      </c>
      <c r="I107" s="10">
        <v>287.90075083822188</v>
      </c>
      <c r="J107" s="11">
        <v>0</v>
      </c>
      <c r="K107" s="10">
        <v>287.90075083822188</v>
      </c>
      <c r="L107" s="12">
        <v>287.90075083822188</v>
      </c>
      <c r="M107" s="13">
        <v>499</v>
      </c>
      <c r="N107" s="14">
        <v>516.66460000000006</v>
      </c>
      <c r="O107" s="15">
        <v>0</v>
      </c>
      <c r="P107" s="15">
        <v>0</v>
      </c>
      <c r="Q107" s="16">
        <v>0</v>
      </c>
      <c r="R107" s="15">
        <v>0</v>
      </c>
      <c r="S107" s="17">
        <f t="shared" si="3"/>
        <v>287.90075083822188</v>
      </c>
      <c r="T107" s="17">
        <f t="shared" si="4"/>
        <v>287.90075083822188</v>
      </c>
      <c r="U107" s="18">
        <f t="shared" si="5"/>
        <v>287.90075083822188</v>
      </c>
      <c r="V107" s="19" t="str">
        <f>CONCATENATE("  ",VLOOKUP(D107,'[1]Fator Correção (Edu)'!A$1:AE$65536,31,0))</f>
        <v xml:space="preserve">  STANDARD</v>
      </c>
    </row>
    <row r="108" spans="1:22" ht="74.45" customHeight="1" x14ac:dyDescent="0.25">
      <c r="A108" s="3" t="s">
        <v>48</v>
      </c>
      <c r="B108" s="8">
        <v>69109000</v>
      </c>
      <c r="C108" s="8" t="s">
        <v>49</v>
      </c>
      <c r="D108" s="8" t="s">
        <v>264</v>
      </c>
      <c r="E108" s="8"/>
      <c r="F108" s="8" t="s">
        <v>1848</v>
      </c>
      <c r="G108" s="9" t="s">
        <v>1849</v>
      </c>
      <c r="H108" s="9" t="s">
        <v>263</v>
      </c>
      <c r="I108" s="10">
        <v>374.27097608968847</v>
      </c>
      <c r="J108" s="11">
        <v>0</v>
      </c>
      <c r="K108" s="10">
        <v>374.27097608968847</v>
      </c>
      <c r="L108" s="12">
        <v>374.27097608968847</v>
      </c>
      <c r="M108" s="13">
        <v>648.70000000000005</v>
      </c>
      <c r="N108" s="14">
        <v>671.66398000000015</v>
      </c>
      <c r="O108" s="15">
        <v>0</v>
      </c>
      <c r="P108" s="15">
        <v>0</v>
      </c>
      <c r="Q108" s="16">
        <v>0</v>
      </c>
      <c r="R108" s="15">
        <v>0</v>
      </c>
      <c r="S108" s="17">
        <f t="shared" si="3"/>
        <v>374.27097608968847</v>
      </c>
      <c r="T108" s="17">
        <f t="shared" si="4"/>
        <v>374.27097608968847</v>
      </c>
      <c r="U108" s="18">
        <f t="shared" si="5"/>
        <v>374.27097608968847</v>
      </c>
      <c r="V108" s="19" t="str">
        <f>CONCATENATE("  ",VLOOKUP(D108,'[1]Fator Correção (Edu)'!A$1:AE$65536,31,0))</f>
        <v xml:space="preserve">  STANDARD</v>
      </c>
    </row>
    <row r="109" spans="1:22" ht="74.45" customHeight="1" x14ac:dyDescent="0.25">
      <c r="A109" s="3" t="s">
        <v>48</v>
      </c>
      <c r="B109" s="8">
        <v>69109000</v>
      </c>
      <c r="C109" s="8" t="s">
        <v>49</v>
      </c>
      <c r="D109" s="8" t="s">
        <v>265</v>
      </c>
      <c r="E109" s="8"/>
      <c r="F109" s="8" t="s">
        <v>1846</v>
      </c>
      <c r="G109" s="9" t="s">
        <v>1850</v>
      </c>
      <c r="H109" s="9" t="s">
        <v>263</v>
      </c>
      <c r="I109" s="10">
        <v>287.90075083822188</v>
      </c>
      <c r="J109" s="11">
        <v>0</v>
      </c>
      <c r="K109" s="10">
        <v>287.90075083822188</v>
      </c>
      <c r="L109" s="12">
        <v>287.90075083822188</v>
      </c>
      <c r="M109" s="13">
        <v>499</v>
      </c>
      <c r="N109" s="14">
        <v>516.66460000000006</v>
      </c>
      <c r="O109" s="15">
        <v>0</v>
      </c>
      <c r="P109" s="15">
        <v>0</v>
      </c>
      <c r="Q109" s="16">
        <v>0</v>
      </c>
      <c r="R109" s="15">
        <v>0</v>
      </c>
      <c r="S109" s="17">
        <f t="shared" si="3"/>
        <v>287.90075083822188</v>
      </c>
      <c r="T109" s="17">
        <f t="shared" si="4"/>
        <v>287.90075083822188</v>
      </c>
      <c r="U109" s="18">
        <f t="shared" si="5"/>
        <v>287.90075083822188</v>
      </c>
      <c r="V109" s="19" t="str">
        <f>CONCATENATE("  ",VLOOKUP(D109,'[1]Fator Correção (Edu)'!A$1:AE$65536,31,0))</f>
        <v xml:space="preserve">  STANDARD</v>
      </c>
    </row>
    <row r="110" spans="1:22" ht="74.45" customHeight="1" x14ac:dyDescent="0.25">
      <c r="A110" s="3" t="s">
        <v>48</v>
      </c>
      <c r="B110" s="8">
        <v>69109000</v>
      </c>
      <c r="C110" s="8" t="s">
        <v>49</v>
      </c>
      <c r="D110" s="8" t="s">
        <v>266</v>
      </c>
      <c r="E110" s="8"/>
      <c r="F110" s="8" t="s">
        <v>1848</v>
      </c>
      <c r="G110" s="9" t="s">
        <v>1851</v>
      </c>
      <c r="H110" s="9" t="s">
        <v>263</v>
      </c>
      <c r="I110" s="10">
        <v>374.27097608968847</v>
      </c>
      <c r="J110" s="11">
        <v>0</v>
      </c>
      <c r="K110" s="10">
        <v>374.27097608968847</v>
      </c>
      <c r="L110" s="12">
        <v>374.27097608968847</v>
      </c>
      <c r="M110" s="13">
        <v>648.70000000000005</v>
      </c>
      <c r="N110" s="14">
        <v>671.66398000000015</v>
      </c>
      <c r="O110" s="15">
        <v>0</v>
      </c>
      <c r="P110" s="15">
        <v>0</v>
      </c>
      <c r="Q110" s="16">
        <v>0</v>
      </c>
      <c r="R110" s="15">
        <v>0</v>
      </c>
      <c r="S110" s="17">
        <f t="shared" si="3"/>
        <v>374.27097608968847</v>
      </c>
      <c r="T110" s="17">
        <f t="shared" si="4"/>
        <v>374.27097608968847</v>
      </c>
      <c r="U110" s="18">
        <f t="shared" si="5"/>
        <v>374.27097608968847</v>
      </c>
      <c r="V110" s="19" t="str">
        <f>CONCATENATE("  ",VLOOKUP(D110,'[1]Fator Correção (Edu)'!A$1:AE$65536,31,0))</f>
        <v xml:space="preserve">  STANDARD</v>
      </c>
    </row>
    <row r="111" spans="1:22" ht="74.45" customHeight="1" x14ac:dyDescent="0.25">
      <c r="A111" s="3" t="s">
        <v>48</v>
      </c>
      <c r="B111" s="8">
        <v>69109000</v>
      </c>
      <c r="C111" s="8" t="s">
        <v>49</v>
      </c>
      <c r="D111" s="8" t="s">
        <v>267</v>
      </c>
      <c r="E111" s="8"/>
      <c r="F111" s="8" t="s">
        <v>1852</v>
      </c>
      <c r="G111" s="9" t="s">
        <v>1853</v>
      </c>
      <c r="H111" s="9" t="s">
        <v>263</v>
      </c>
      <c r="I111" s="10">
        <v>270.59208509492044</v>
      </c>
      <c r="J111" s="11">
        <v>0</v>
      </c>
      <c r="K111" s="10">
        <v>270.59208509492044</v>
      </c>
      <c r="L111" s="12">
        <v>270.59208509492044</v>
      </c>
      <c r="M111" s="13">
        <v>469</v>
      </c>
      <c r="N111" s="14">
        <v>485.60260000000005</v>
      </c>
      <c r="O111" s="15">
        <v>0</v>
      </c>
      <c r="P111" s="15">
        <v>0</v>
      </c>
      <c r="Q111" s="16">
        <v>0</v>
      </c>
      <c r="R111" s="15">
        <v>0</v>
      </c>
      <c r="S111" s="17">
        <f t="shared" si="3"/>
        <v>270.59208509492044</v>
      </c>
      <c r="T111" s="17">
        <f t="shared" si="4"/>
        <v>270.59208509492044</v>
      </c>
      <c r="U111" s="18">
        <f t="shared" si="5"/>
        <v>270.59208509492044</v>
      </c>
      <c r="V111" s="19" t="str">
        <f>CONCATENATE("  ",VLOOKUP(D111,'[1]Fator Correção (Edu)'!A$1:AE$65536,31,0))</f>
        <v xml:space="preserve">  STANDARD</v>
      </c>
    </row>
    <row r="112" spans="1:22" ht="74.45" customHeight="1" x14ac:dyDescent="0.25">
      <c r="A112" s="3" t="s">
        <v>48</v>
      </c>
      <c r="B112" s="8">
        <v>69109000</v>
      </c>
      <c r="C112" s="8" t="s">
        <v>49</v>
      </c>
      <c r="D112" s="8" t="s">
        <v>268</v>
      </c>
      <c r="E112" s="8"/>
      <c r="F112" s="8" t="s">
        <v>1854</v>
      </c>
      <c r="G112" s="9" t="s">
        <v>1855</v>
      </c>
      <c r="H112" s="9" t="s">
        <v>263</v>
      </c>
      <c r="I112" s="10">
        <v>351.76971062339652</v>
      </c>
      <c r="J112" s="11">
        <v>0</v>
      </c>
      <c r="K112" s="10">
        <v>351.76971062339652</v>
      </c>
      <c r="L112" s="12">
        <v>351.76971062339652</v>
      </c>
      <c r="M112" s="13">
        <v>609.70000000000005</v>
      </c>
      <c r="N112" s="14">
        <v>631.28338000000008</v>
      </c>
      <c r="O112" s="15">
        <v>0</v>
      </c>
      <c r="P112" s="15">
        <v>0</v>
      </c>
      <c r="Q112" s="16">
        <v>0</v>
      </c>
      <c r="R112" s="15">
        <v>0</v>
      </c>
      <c r="S112" s="17">
        <f t="shared" si="3"/>
        <v>351.76971062339652</v>
      </c>
      <c r="T112" s="17">
        <f t="shared" si="4"/>
        <v>351.76971062339652</v>
      </c>
      <c r="U112" s="18">
        <f t="shared" si="5"/>
        <v>351.76971062339652</v>
      </c>
      <c r="V112" s="19" t="str">
        <f>CONCATENATE("  ",VLOOKUP(D112,'[1]Fator Correção (Edu)'!A$1:AE$65536,31,0))</f>
        <v xml:space="preserve">  STANDARD</v>
      </c>
    </row>
    <row r="113" spans="1:22" ht="74.45" customHeight="1" x14ac:dyDescent="0.25">
      <c r="A113" s="3" t="s">
        <v>48</v>
      </c>
      <c r="B113" s="8">
        <v>69109000</v>
      </c>
      <c r="C113" s="8" t="s">
        <v>49</v>
      </c>
      <c r="D113" s="8" t="s">
        <v>269</v>
      </c>
      <c r="E113" s="8"/>
      <c r="F113" s="8" t="s">
        <v>270</v>
      </c>
      <c r="G113" s="9" t="s">
        <v>271</v>
      </c>
      <c r="H113" s="9" t="s">
        <v>263</v>
      </c>
      <c r="I113" s="10">
        <v>299.4634766990352</v>
      </c>
      <c r="J113" s="11">
        <v>0</v>
      </c>
      <c r="K113" s="10">
        <v>299.4634766990352</v>
      </c>
      <c r="L113" s="12">
        <v>299.4634766990352</v>
      </c>
      <c r="M113" s="13">
        <v>519</v>
      </c>
      <c r="N113" s="14">
        <v>537.37260000000003</v>
      </c>
      <c r="O113" s="15">
        <v>0</v>
      </c>
      <c r="P113" s="15">
        <v>0</v>
      </c>
      <c r="Q113" s="16">
        <v>0</v>
      </c>
      <c r="R113" s="15">
        <v>0</v>
      </c>
      <c r="S113" s="17">
        <f t="shared" si="3"/>
        <v>299.4634766990352</v>
      </c>
      <c r="T113" s="17">
        <f t="shared" si="4"/>
        <v>299.4634766990352</v>
      </c>
      <c r="U113" s="18">
        <f t="shared" si="5"/>
        <v>299.4634766990352</v>
      </c>
      <c r="V113" s="19" t="str">
        <f>CONCATENATE("  ",VLOOKUP(D113,'[1]Fator Correção (Edu)'!A$1:AE$65536,31,0))</f>
        <v xml:space="preserve">  STANDARD</v>
      </c>
    </row>
    <row r="114" spans="1:22" ht="74.45" customHeight="1" x14ac:dyDescent="0.25">
      <c r="A114" s="3" t="s">
        <v>48</v>
      </c>
      <c r="B114" s="8">
        <v>69109000</v>
      </c>
      <c r="C114" s="8" t="s">
        <v>49</v>
      </c>
      <c r="D114" s="8" t="s">
        <v>272</v>
      </c>
      <c r="E114" s="8"/>
      <c r="F114" s="8" t="s">
        <v>273</v>
      </c>
      <c r="G114" s="9" t="s">
        <v>271</v>
      </c>
      <c r="H114" s="9" t="s">
        <v>263</v>
      </c>
      <c r="I114" s="10">
        <v>389.30251970874576</v>
      </c>
      <c r="J114" s="11">
        <v>0</v>
      </c>
      <c r="K114" s="10">
        <v>389.30251970874576</v>
      </c>
      <c r="L114" s="12">
        <v>389.30251970874576</v>
      </c>
      <c r="M114" s="13">
        <v>674.7</v>
      </c>
      <c r="N114" s="14">
        <v>698.58438000000012</v>
      </c>
      <c r="O114" s="15">
        <v>0</v>
      </c>
      <c r="P114" s="15">
        <v>0</v>
      </c>
      <c r="Q114" s="16">
        <v>0</v>
      </c>
      <c r="R114" s="15">
        <v>0</v>
      </c>
      <c r="S114" s="17">
        <f t="shared" si="3"/>
        <v>389.30251970874576</v>
      </c>
      <c r="T114" s="17">
        <f t="shared" si="4"/>
        <v>389.30251970874576</v>
      </c>
      <c r="U114" s="18">
        <f t="shared" si="5"/>
        <v>389.30251970874576</v>
      </c>
      <c r="V114" s="19" t="str">
        <f>CONCATENATE("  ",VLOOKUP(D114,'[1]Fator Correção (Edu)'!A$1:AE$65536,31,0))</f>
        <v xml:space="preserve">  STANDARD</v>
      </c>
    </row>
    <row r="115" spans="1:22" ht="74.45" customHeight="1" x14ac:dyDescent="0.25">
      <c r="A115" s="3" t="s">
        <v>48</v>
      </c>
      <c r="B115" s="8">
        <v>69109000</v>
      </c>
      <c r="C115" s="8" t="s">
        <v>49</v>
      </c>
      <c r="D115" s="8" t="s">
        <v>274</v>
      </c>
      <c r="E115" s="8"/>
      <c r="F115" s="8" t="s">
        <v>270</v>
      </c>
      <c r="G115" s="9" t="s">
        <v>275</v>
      </c>
      <c r="H115" s="9" t="s">
        <v>263</v>
      </c>
      <c r="I115" s="10">
        <v>299.4633305173777</v>
      </c>
      <c r="J115" s="11">
        <v>0</v>
      </c>
      <c r="K115" s="10">
        <v>299.4633305173777</v>
      </c>
      <c r="L115" s="12">
        <v>299.4633305173777</v>
      </c>
      <c r="M115" s="13">
        <v>519</v>
      </c>
      <c r="N115" s="14">
        <v>537.37260000000003</v>
      </c>
      <c r="O115" s="15">
        <v>0</v>
      </c>
      <c r="P115" s="15">
        <v>0</v>
      </c>
      <c r="Q115" s="16">
        <v>0</v>
      </c>
      <c r="R115" s="15">
        <v>0</v>
      </c>
      <c r="S115" s="17">
        <f t="shared" si="3"/>
        <v>299.4633305173777</v>
      </c>
      <c r="T115" s="17">
        <f t="shared" si="4"/>
        <v>299.4633305173777</v>
      </c>
      <c r="U115" s="18">
        <f t="shared" si="5"/>
        <v>299.4633305173777</v>
      </c>
      <c r="V115" s="19" t="str">
        <f>CONCATENATE("  ",VLOOKUP(D115,'[1]Fator Correção (Edu)'!A$1:AE$65536,31,0))</f>
        <v xml:space="preserve">  STANDARD</v>
      </c>
    </row>
    <row r="116" spans="1:22" ht="74.45" customHeight="1" x14ac:dyDescent="0.25">
      <c r="A116" s="3" t="s">
        <v>48</v>
      </c>
      <c r="B116" s="8">
        <v>69109000</v>
      </c>
      <c r="C116" s="8" t="s">
        <v>49</v>
      </c>
      <c r="D116" s="8" t="s">
        <v>276</v>
      </c>
      <c r="E116" s="8"/>
      <c r="F116" s="8" t="s">
        <v>273</v>
      </c>
      <c r="G116" s="9" t="s">
        <v>275</v>
      </c>
      <c r="H116" s="9" t="s">
        <v>263</v>
      </c>
      <c r="I116" s="10">
        <v>389.3023296725911</v>
      </c>
      <c r="J116" s="11">
        <v>0</v>
      </c>
      <c r="K116" s="10">
        <v>389.3023296725911</v>
      </c>
      <c r="L116" s="12">
        <v>389.3023296725911</v>
      </c>
      <c r="M116" s="13">
        <v>674.7</v>
      </c>
      <c r="N116" s="14">
        <v>698.58438000000012</v>
      </c>
      <c r="O116" s="15">
        <v>0</v>
      </c>
      <c r="P116" s="15">
        <v>0</v>
      </c>
      <c r="Q116" s="16">
        <v>0</v>
      </c>
      <c r="R116" s="15">
        <v>0</v>
      </c>
      <c r="S116" s="17">
        <f t="shared" si="3"/>
        <v>389.3023296725911</v>
      </c>
      <c r="T116" s="17">
        <f t="shared" si="4"/>
        <v>389.3023296725911</v>
      </c>
      <c r="U116" s="18">
        <f t="shared" si="5"/>
        <v>389.3023296725911</v>
      </c>
      <c r="V116" s="19" t="str">
        <f>CONCATENATE("  ",VLOOKUP(D116,'[1]Fator Correção (Edu)'!A$1:AE$65536,31,0))</f>
        <v xml:space="preserve">  STANDARD</v>
      </c>
    </row>
    <row r="117" spans="1:22" ht="74.45" customHeight="1" x14ac:dyDescent="0.25">
      <c r="A117" s="3" t="s">
        <v>48</v>
      </c>
      <c r="B117" s="8">
        <v>69109000</v>
      </c>
      <c r="C117" s="8" t="s">
        <v>49</v>
      </c>
      <c r="D117" s="8" t="s">
        <v>277</v>
      </c>
      <c r="E117" s="8"/>
      <c r="F117" s="8" t="s">
        <v>278</v>
      </c>
      <c r="G117" s="9" t="s">
        <v>279</v>
      </c>
      <c r="H117" s="9" t="s">
        <v>263</v>
      </c>
      <c r="I117" s="10">
        <v>287.94949860327068</v>
      </c>
      <c r="J117" s="11">
        <v>0</v>
      </c>
      <c r="K117" s="10">
        <v>287.94949860327068</v>
      </c>
      <c r="L117" s="12">
        <v>287.94949860327068</v>
      </c>
      <c r="M117" s="13">
        <v>499</v>
      </c>
      <c r="N117" s="14">
        <v>516.66460000000006</v>
      </c>
      <c r="O117" s="15">
        <v>0</v>
      </c>
      <c r="P117" s="15">
        <v>0</v>
      </c>
      <c r="Q117" s="16">
        <v>0</v>
      </c>
      <c r="R117" s="15">
        <v>0</v>
      </c>
      <c r="S117" s="17">
        <f t="shared" si="3"/>
        <v>287.94949860327068</v>
      </c>
      <c r="T117" s="17">
        <f t="shared" si="4"/>
        <v>287.94949860327068</v>
      </c>
      <c r="U117" s="18">
        <f t="shared" si="5"/>
        <v>287.94949860327068</v>
      </c>
      <c r="V117" s="19" t="str">
        <f>CONCATENATE("  ",VLOOKUP(D117,'[1]Fator Correção (Edu)'!A$1:AE$65536,31,0))</f>
        <v xml:space="preserve">  STANDARD</v>
      </c>
    </row>
    <row r="118" spans="1:22" ht="74.45" customHeight="1" x14ac:dyDescent="0.25">
      <c r="A118" s="3" t="s">
        <v>48</v>
      </c>
      <c r="B118" s="8">
        <v>69109000</v>
      </c>
      <c r="C118" s="8" t="s">
        <v>49</v>
      </c>
      <c r="D118" s="8" t="s">
        <v>280</v>
      </c>
      <c r="E118" s="8"/>
      <c r="F118" s="8" t="s">
        <v>281</v>
      </c>
      <c r="G118" s="9" t="s">
        <v>279</v>
      </c>
      <c r="H118" s="9" t="s">
        <v>263</v>
      </c>
      <c r="I118" s="10">
        <v>374.33434818425184</v>
      </c>
      <c r="J118" s="11">
        <v>0</v>
      </c>
      <c r="K118" s="10">
        <v>374.33434818425184</v>
      </c>
      <c r="L118" s="12">
        <v>374.33434818425184</v>
      </c>
      <c r="M118" s="13">
        <v>648.70000000000005</v>
      </c>
      <c r="N118" s="14">
        <v>671.66398000000015</v>
      </c>
      <c r="O118" s="15">
        <v>0</v>
      </c>
      <c r="P118" s="15">
        <v>0</v>
      </c>
      <c r="Q118" s="16">
        <v>0</v>
      </c>
      <c r="R118" s="15">
        <v>0</v>
      </c>
      <c r="S118" s="17">
        <f t="shared" si="3"/>
        <v>374.33434818425184</v>
      </c>
      <c r="T118" s="17">
        <f t="shared" si="4"/>
        <v>374.33434818425184</v>
      </c>
      <c r="U118" s="18">
        <f t="shared" si="5"/>
        <v>374.33434818425184</v>
      </c>
      <c r="V118" s="19" t="str">
        <f>CONCATENATE("  ",VLOOKUP(D118,'[1]Fator Correção (Edu)'!A$1:AE$65536,31,0))</f>
        <v xml:space="preserve">  STANDARD</v>
      </c>
    </row>
    <row r="119" spans="1:22" ht="74.45" customHeight="1" x14ac:dyDescent="0.25">
      <c r="A119" s="3" t="s">
        <v>48</v>
      </c>
      <c r="B119" s="8">
        <v>69109000</v>
      </c>
      <c r="C119" s="8" t="s">
        <v>49</v>
      </c>
      <c r="D119" s="8" t="s">
        <v>282</v>
      </c>
      <c r="E119" s="8"/>
      <c r="F119" s="8" t="s">
        <v>278</v>
      </c>
      <c r="G119" s="9" t="s">
        <v>283</v>
      </c>
      <c r="H119" s="9" t="s">
        <v>263</v>
      </c>
      <c r="I119" s="10">
        <v>287.94949860327068</v>
      </c>
      <c r="J119" s="11">
        <v>0</v>
      </c>
      <c r="K119" s="10">
        <v>287.94949860327068</v>
      </c>
      <c r="L119" s="12">
        <v>287.94949860327068</v>
      </c>
      <c r="M119" s="13">
        <v>499</v>
      </c>
      <c r="N119" s="14">
        <v>516.66460000000006</v>
      </c>
      <c r="O119" s="15">
        <v>0</v>
      </c>
      <c r="P119" s="15">
        <v>0</v>
      </c>
      <c r="Q119" s="16">
        <v>0</v>
      </c>
      <c r="R119" s="15">
        <v>0</v>
      </c>
      <c r="S119" s="17">
        <f t="shared" si="3"/>
        <v>287.94949860327068</v>
      </c>
      <c r="T119" s="17">
        <f t="shared" si="4"/>
        <v>287.94949860327068</v>
      </c>
      <c r="U119" s="18">
        <f t="shared" si="5"/>
        <v>287.94949860327068</v>
      </c>
      <c r="V119" s="19" t="str">
        <f>CONCATENATE("  ",VLOOKUP(D119,'[1]Fator Correção (Edu)'!A$1:AE$65536,31,0))</f>
        <v xml:space="preserve">  STANDARD</v>
      </c>
    </row>
    <row r="120" spans="1:22" ht="74.45" customHeight="1" x14ac:dyDescent="0.25">
      <c r="A120" s="3" t="s">
        <v>48</v>
      </c>
      <c r="B120" s="8">
        <v>69109000</v>
      </c>
      <c r="C120" s="8" t="s">
        <v>49</v>
      </c>
      <c r="D120" s="8" t="s">
        <v>284</v>
      </c>
      <c r="E120" s="8"/>
      <c r="F120" s="8" t="s">
        <v>281</v>
      </c>
      <c r="G120" s="9" t="s">
        <v>283</v>
      </c>
      <c r="H120" s="9" t="s">
        <v>263</v>
      </c>
      <c r="I120" s="10">
        <v>374.33434818425184</v>
      </c>
      <c r="J120" s="11">
        <v>0</v>
      </c>
      <c r="K120" s="10">
        <v>374.33434818425184</v>
      </c>
      <c r="L120" s="12">
        <v>374.33434818425184</v>
      </c>
      <c r="M120" s="13">
        <v>648.70000000000005</v>
      </c>
      <c r="N120" s="14">
        <v>671.66398000000015</v>
      </c>
      <c r="O120" s="15">
        <v>0</v>
      </c>
      <c r="P120" s="15">
        <v>0</v>
      </c>
      <c r="Q120" s="16">
        <v>0</v>
      </c>
      <c r="R120" s="15">
        <v>0</v>
      </c>
      <c r="S120" s="17">
        <f t="shared" si="3"/>
        <v>374.33434818425184</v>
      </c>
      <c r="T120" s="17">
        <f t="shared" si="4"/>
        <v>374.33434818425184</v>
      </c>
      <c r="U120" s="18">
        <f t="shared" si="5"/>
        <v>374.33434818425184</v>
      </c>
      <c r="V120" s="19" t="str">
        <f>CONCATENATE("  ",VLOOKUP(D120,'[1]Fator Correção (Edu)'!A$1:AE$65536,31,0))</f>
        <v xml:space="preserve">  STANDARD</v>
      </c>
    </row>
    <row r="121" spans="1:22" ht="74.45" customHeight="1" x14ac:dyDescent="0.25">
      <c r="A121" s="3" t="s">
        <v>48</v>
      </c>
      <c r="B121" s="8">
        <v>69109000</v>
      </c>
      <c r="C121" s="8" t="s">
        <v>49</v>
      </c>
      <c r="D121" s="8" t="s">
        <v>285</v>
      </c>
      <c r="E121" s="8"/>
      <c r="F121" s="8" t="s">
        <v>286</v>
      </c>
      <c r="G121" s="9" t="s">
        <v>287</v>
      </c>
      <c r="H121" s="9" t="s">
        <v>263</v>
      </c>
      <c r="I121" s="10">
        <v>180.0734465485144</v>
      </c>
      <c r="J121" s="11">
        <v>0</v>
      </c>
      <c r="K121" s="10">
        <v>180.0734465485144</v>
      </c>
      <c r="L121" s="12">
        <v>180.0734465485144</v>
      </c>
      <c r="M121" s="13">
        <v>312.22663376156112</v>
      </c>
      <c r="N121" s="14">
        <v>323.27945659672042</v>
      </c>
      <c r="O121" s="15">
        <v>0</v>
      </c>
      <c r="P121" s="15">
        <v>0</v>
      </c>
      <c r="Q121" s="16">
        <v>0</v>
      </c>
      <c r="R121" s="15">
        <v>0</v>
      </c>
      <c r="S121" s="17">
        <f t="shared" si="3"/>
        <v>180.0734465485144</v>
      </c>
      <c r="T121" s="17">
        <f t="shared" si="4"/>
        <v>180.0734465485144</v>
      </c>
      <c r="U121" s="18">
        <f t="shared" si="5"/>
        <v>180.0734465485144</v>
      </c>
      <c r="V121" s="19" t="str">
        <f>CONCATENATE("  ",VLOOKUP(D121,'[1]Fator Correção (Edu)'!A$1:AE$65536,31,0))</f>
        <v xml:space="preserve">  STANDARD</v>
      </c>
    </row>
    <row r="122" spans="1:22" ht="74.45" customHeight="1" x14ac:dyDescent="0.25">
      <c r="A122" s="3" t="s">
        <v>48</v>
      </c>
      <c r="B122" s="8">
        <v>69109000</v>
      </c>
      <c r="C122" s="8" t="s">
        <v>49</v>
      </c>
      <c r="D122" s="8" t="s">
        <v>288</v>
      </c>
      <c r="E122" s="8"/>
      <c r="F122" s="8" t="s">
        <v>289</v>
      </c>
      <c r="G122" s="9" t="s">
        <v>290</v>
      </c>
      <c r="H122" s="9" t="s">
        <v>263</v>
      </c>
      <c r="I122" s="10">
        <v>234.09548051306874</v>
      </c>
      <c r="J122" s="11">
        <v>0</v>
      </c>
      <c r="K122" s="10">
        <v>234.09548051306874</v>
      </c>
      <c r="L122" s="12">
        <v>234.09548051306874</v>
      </c>
      <c r="M122" s="13">
        <v>405.89462389002949</v>
      </c>
      <c r="N122" s="14">
        <v>420.26329357573661</v>
      </c>
      <c r="O122" s="15">
        <v>0</v>
      </c>
      <c r="P122" s="15">
        <v>0</v>
      </c>
      <c r="Q122" s="16">
        <v>0</v>
      </c>
      <c r="R122" s="15">
        <v>0</v>
      </c>
      <c r="S122" s="17">
        <f t="shared" si="3"/>
        <v>234.09548051306874</v>
      </c>
      <c r="T122" s="17">
        <f t="shared" si="4"/>
        <v>234.09548051306874</v>
      </c>
      <c r="U122" s="18">
        <f t="shared" si="5"/>
        <v>234.09548051306874</v>
      </c>
      <c r="V122" s="19" t="str">
        <f>CONCATENATE("  ",VLOOKUP(D122,'[1]Fator Correção (Edu)'!A$1:AE$65536,31,0))</f>
        <v xml:space="preserve">  STANDARD</v>
      </c>
    </row>
    <row r="123" spans="1:22" ht="74.45" customHeight="1" x14ac:dyDescent="0.25">
      <c r="A123" s="3" t="s">
        <v>48</v>
      </c>
      <c r="B123" s="8">
        <v>69109000</v>
      </c>
      <c r="C123" s="8" t="s">
        <v>49</v>
      </c>
      <c r="D123" s="8" t="s">
        <v>291</v>
      </c>
      <c r="E123" s="8"/>
      <c r="F123" s="8" t="s">
        <v>292</v>
      </c>
      <c r="G123" s="9" t="s">
        <v>293</v>
      </c>
      <c r="H123" s="9" t="s">
        <v>294</v>
      </c>
      <c r="I123" s="10">
        <v>361.5550396137557</v>
      </c>
      <c r="J123" s="11">
        <v>0</v>
      </c>
      <c r="K123" s="10">
        <v>361.5550396137557</v>
      </c>
      <c r="L123" s="12">
        <v>361.5550396137557</v>
      </c>
      <c r="M123" s="13">
        <v>648.93232357560032</v>
      </c>
      <c r="N123" s="14">
        <v>671.90452783017668</v>
      </c>
      <c r="O123" s="15">
        <v>0</v>
      </c>
      <c r="P123" s="15">
        <v>0</v>
      </c>
      <c r="Q123" s="16">
        <v>0</v>
      </c>
      <c r="R123" s="15">
        <v>0</v>
      </c>
      <c r="S123" s="17">
        <f t="shared" si="3"/>
        <v>361.5550396137557</v>
      </c>
      <c r="T123" s="17">
        <f t="shared" si="4"/>
        <v>361.5550396137557</v>
      </c>
      <c r="U123" s="18">
        <f t="shared" si="5"/>
        <v>361.5550396137557</v>
      </c>
      <c r="V123" s="19" t="str">
        <f>CONCATENATE("  ",VLOOKUP(D123,'[1]Fator Correção (Edu)'!A$1:AE$65536,31,0))</f>
        <v xml:space="preserve">  STANDARD</v>
      </c>
    </row>
    <row r="124" spans="1:22" ht="74.45" customHeight="1" x14ac:dyDescent="0.25">
      <c r="A124" s="3" t="s">
        <v>48</v>
      </c>
      <c r="B124" s="8">
        <v>69109000</v>
      </c>
      <c r="C124" s="8" t="s">
        <v>49</v>
      </c>
      <c r="D124" s="8" t="s">
        <v>295</v>
      </c>
      <c r="E124" s="8"/>
      <c r="F124" s="8" t="s">
        <v>296</v>
      </c>
      <c r="G124" s="9" t="s">
        <v>293</v>
      </c>
      <c r="H124" s="9" t="s">
        <v>294</v>
      </c>
      <c r="I124" s="10">
        <v>470.02155149788246</v>
      </c>
      <c r="J124" s="11">
        <v>0</v>
      </c>
      <c r="K124" s="10">
        <v>470.02155149788246</v>
      </c>
      <c r="L124" s="12">
        <v>470.02155149788246</v>
      </c>
      <c r="M124" s="13">
        <v>843.61202064828046</v>
      </c>
      <c r="N124" s="14">
        <v>873.47588617922963</v>
      </c>
      <c r="O124" s="15">
        <v>0</v>
      </c>
      <c r="P124" s="15">
        <v>0</v>
      </c>
      <c r="Q124" s="16">
        <v>0</v>
      </c>
      <c r="R124" s="15">
        <v>0</v>
      </c>
      <c r="S124" s="17">
        <f t="shared" si="3"/>
        <v>470.02155149788246</v>
      </c>
      <c r="T124" s="17">
        <f t="shared" si="4"/>
        <v>470.02155149788246</v>
      </c>
      <c r="U124" s="18">
        <f t="shared" si="5"/>
        <v>470.02155149788246</v>
      </c>
      <c r="V124" s="19" t="str">
        <f>CONCATENATE("  ",VLOOKUP(D124,'[1]Fator Correção (Edu)'!A$1:AE$65536,31,0))</f>
        <v xml:space="preserve">  STANDARD</v>
      </c>
    </row>
    <row r="125" spans="1:22" ht="74.45" customHeight="1" x14ac:dyDescent="0.25">
      <c r="A125" s="3" t="s">
        <v>48</v>
      </c>
      <c r="B125" s="8">
        <v>69109000</v>
      </c>
      <c r="C125" s="8" t="s">
        <v>49</v>
      </c>
      <c r="D125" s="8" t="s">
        <v>297</v>
      </c>
      <c r="E125" s="8"/>
      <c r="F125" s="8" t="s">
        <v>292</v>
      </c>
      <c r="G125" s="9" t="s">
        <v>298</v>
      </c>
      <c r="H125" s="9" t="s">
        <v>294</v>
      </c>
      <c r="I125" s="10">
        <v>361.5550396137557</v>
      </c>
      <c r="J125" s="11">
        <v>0</v>
      </c>
      <c r="K125" s="10">
        <v>361.5550396137557</v>
      </c>
      <c r="L125" s="12">
        <v>361.5550396137557</v>
      </c>
      <c r="M125" s="13">
        <v>648.93232357560032</v>
      </c>
      <c r="N125" s="14">
        <v>671.90452783017668</v>
      </c>
      <c r="O125" s="15">
        <v>0</v>
      </c>
      <c r="P125" s="15">
        <v>0</v>
      </c>
      <c r="Q125" s="16">
        <v>0</v>
      </c>
      <c r="R125" s="15">
        <v>0</v>
      </c>
      <c r="S125" s="17">
        <f t="shared" si="3"/>
        <v>361.5550396137557</v>
      </c>
      <c r="T125" s="17">
        <f t="shared" si="4"/>
        <v>361.5550396137557</v>
      </c>
      <c r="U125" s="18">
        <f t="shared" si="5"/>
        <v>361.5550396137557</v>
      </c>
      <c r="V125" s="19" t="str">
        <f>CONCATENATE("  ",VLOOKUP(D125,'[1]Fator Correção (Edu)'!A$1:AE$65536,31,0))</f>
        <v xml:space="preserve">  STANDARD</v>
      </c>
    </row>
    <row r="126" spans="1:22" ht="74.45" customHeight="1" x14ac:dyDescent="0.25">
      <c r="A126" s="3" t="s">
        <v>48</v>
      </c>
      <c r="B126" s="8">
        <v>69109000</v>
      </c>
      <c r="C126" s="8" t="s">
        <v>49</v>
      </c>
      <c r="D126" s="8" t="s">
        <v>299</v>
      </c>
      <c r="E126" s="8"/>
      <c r="F126" s="8" t="s">
        <v>300</v>
      </c>
      <c r="G126" s="9" t="s">
        <v>301</v>
      </c>
      <c r="H126" s="9" t="s">
        <v>227</v>
      </c>
      <c r="I126" s="10">
        <v>328.29414059958117</v>
      </c>
      <c r="J126" s="11">
        <v>0</v>
      </c>
      <c r="K126" s="10">
        <v>328.29414059958117</v>
      </c>
      <c r="L126" s="12">
        <v>328.29414059958117</v>
      </c>
      <c r="M126" s="13">
        <v>629.97600304000014</v>
      </c>
      <c r="N126" s="14">
        <v>652.27715354761619</v>
      </c>
      <c r="O126" s="15">
        <v>0</v>
      </c>
      <c r="P126" s="15">
        <v>0</v>
      </c>
      <c r="Q126" s="16">
        <v>0</v>
      </c>
      <c r="R126" s="15">
        <v>0</v>
      </c>
      <c r="S126" s="17">
        <f t="shared" si="3"/>
        <v>328.29414059958117</v>
      </c>
      <c r="T126" s="17">
        <f t="shared" si="4"/>
        <v>328.29414059958117</v>
      </c>
      <c r="U126" s="18">
        <f t="shared" si="5"/>
        <v>328.29414059958117</v>
      </c>
      <c r="V126" s="19" t="str">
        <f>CONCATENATE("  ",VLOOKUP(D126,'[1]Fator Correção (Edu)'!A$1:AE$65536,31,0))</f>
        <v xml:space="preserve">  STANDARD</v>
      </c>
    </row>
    <row r="127" spans="1:22" ht="74.45" customHeight="1" x14ac:dyDescent="0.25">
      <c r="A127" s="3" t="s">
        <v>48</v>
      </c>
      <c r="B127" s="8">
        <v>69109000</v>
      </c>
      <c r="C127" s="8" t="s">
        <v>49</v>
      </c>
      <c r="D127" s="8" t="s">
        <v>302</v>
      </c>
      <c r="E127" s="8"/>
      <c r="F127" s="8" t="s">
        <v>1816</v>
      </c>
      <c r="G127" s="9" t="s">
        <v>303</v>
      </c>
      <c r="H127" s="9" t="s">
        <v>227</v>
      </c>
      <c r="I127" s="10">
        <v>512.30980557679868</v>
      </c>
      <c r="J127" s="11">
        <v>0</v>
      </c>
      <c r="K127" s="10">
        <v>512.30980557679868</v>
      </c>
      <c r="L127" s="12">
        <v>512.30980557679868</v>
      </c>
      <c r="M127" s="13">
        <v>983.09080875200027</v>
      </c>
      <c r="N127" s="14">
        <v>1017.8922233818212</v>
      </c>
      <c r="O127" s="15">
        <v>0</v>
      </c>
      <c r="P127" s="15">
        <v>0</v>
      </c>
      <c r="Q127" s="16">
        <v>0</v>
      </c>
      <c r="R127" s="15">
        <v>0</v>
      </c>
      <c r="S127" s="17">
        <f t="shared" si="3"/>
        <v>512.30980557679868</v>
      </c>
      <c r="T127" s="17">
        <f t="shared" si="4"/>
        <v>512.30980557679868</v>
      </c>
      <c r="U127" s="18">
        <f t="shared" si="5"/>
        <v>512.30980557679868</v>
      </c>
      <c r="V127" s="19" t="str">
        <f>CONCATENATE("  ",VLOOKUP(D127,'[1]Fator Correção (Edu)'!A$1:AE$65536,31,0))</f>
        <v xml:space="preserve">  STANDARD</v>
      </c>
    </row>
    <row r="128" spans="1:22" ht="74.45" customHeight="1" x14ac:dyDescent="0.25">
      <c r="A128" s="3" t="s">
        <v>48</v>
      </c>
      <c r="B128" s="8">
        <v>69109000</v>
      </c>
      <c r="C128" s="8" t="s">
        <v>49</v>
      </c>
      <c r="D128" s="8" t="s">
        <v>304</v>
      </c>
      <c r="E128" s="8"/>
      <c r="F128" s="8" t="s">
        <v>1816</v>
      </c>
      <c r="G128" s="9" t="s">
        <v>305</v>
      </c>
      <c r="H128" s="9" t="s">
        <v>227</v>
      </c>
      <c r="I128" s="10">
        <v>394.08446582830663</v>
      </c>
      <c r="J128" s="11">
        <v>0</v>
      </c>
      <c r="K128" s="10">
        <v>394.08446582830663</v>
      </c>
      <c r="L128" s="12">
        <v>394.08446582830663</v>
      </c>
      <c r="M128" s="13">
        <v>756.22369904000016</v>
      </c>
      <c r="N128" s="14">
        <v>782.99401798601627</v>
      </c>
      <c r="O128" s="15">
        <v>0</v>
      </c>
      <c r="P128" s="15">
        <v>0</v>
      </c>
      <c r="Q128" s="16">
        <v>0</v>
      </c>
      <c r="R128" s="15">
        <v>0</v>
      </c>
      <c r="S128" s="17">
        <f t="shared" si="3"/>
        <v>394.08446582830663</v>
      </c>
      <c r="T128" s="17">
        <f t="shared" si="4"/>
        <v>394.08446582830663</v>
      </c>
      <c r="U128" s="18">
        <f t="shared" si="5"/>
        <v>394.08446582830663</v>
      </c>
      <c r="V128" s="19" t="str">
        <f>CONCATENATE("  ",VLOOKUP(D128,'[1]Fator Correção (Edu)'!A$1:AE$65536,31,0))</f>
        <v xml:space="preserve">  STANDARD</v>
      </c>
    </row>
    <row r="129" spans="1:22" ht="74.45" customHeight="1" x14ac:dyDescent="0.25">
      <c r="A129" s="3" t="s">
        <v>23</v>
      </c>
      <c r="B129" s="7">
        <v>69109000</v>
      </c>
      <c r="C129" s="7" t="s">
        <v>24</v>
      </c>
      <c r="D129" s="20" t="s">
        <v>306</v>
      </c>
      <c r="E129" s="21"/>
      <c r="F129" s="21" t="s">
        <v>307</v>
      </c>
      <c r="G129" s="9" t="s">
        <v>308</v>
      </c>
      <c r="H129" s="9" t="s">
        <v>102</v>
      </c>
      <c r="I129" s="10">
        <v>715.71866232162688</v>
      </c>
      <c r="J129" s="11">
        <v>0</v>
      </c>
      <c r="K129" s="10">
        <v>715.71866232162688</v>
      </c>
      <c r="L129" s="12">
        <v>715.71866232162688</v>
      </c>
      <c r="M129" s="13">
        <v>1680.3535396187804</v>
      </c>
      <c r="N129" s="14">
        <v>1739.8380549212854</v>
      </c>
      <c r="O129" s="15">
        <v>0</v>
      </c>
      <c r="P129" s="15">
        <v>0</v>
      </c>
      <c r="Q129" s="16">
        <v>0</v>
      </c>
      <c r="R129" s="15">
        <v>0</v>
      </c>
      <c r="S129" s="17">
        <f t="shared" si="3"/>
        <v>715.71866232162688</v>
      </c>
      <c r="T129" s="17">
        <f t="shared" si="4"/>
        <v>715.71866232162688</v>
      </c>
      <c r="U129" s="18">
        <f t="shared" si="5"/>
        <v>715.71866232162688</v>
      </c>
      <c r="V129" s="19" t="str">
        <f>CONCATENATE("  ",VLOOKUP(D129,'[1]Fator Correção (Edu)'!A$1:AE$65536,31,0))</f>
        <v xml:space="preserve">  LUXURY</v>
      </c>
    </row>
    <row r="130" spans="1:22" ht="74.45" customHeight="1" x14ac:dyDescent="0.25">
      <c r="A130" s="3" t="s">
        <v>48</v>
      </c>
      <c r="B130" s="7">
        <v>69109000</v>
      </c>
      <c r="C130" s="7" t="s">
        <v>49</v>
      </c>
      <c r="D130" s="8" t="s">
        <v>309</v>
      </c>
      <c r="E130" s="8"/>
      <c r="F130" s="8" t="s">
        <v>310</v>
      </c>
      <c r="G130" s="9" t="s">
        <v>311</v>
      </c>
      <c r="H130" s="9" t="s">
        <v>312</v>
      </c>
      <c r="I130" s="10">
        <v>433.11916193244429</v>
      </c>
      <c r="J130" s="11">
        <v>0</v>
      </c>
      <c r="K130" s="10">
        <v>433.11916193244429</v>
      </c>
      <c r="L130" s="12">
        <v>433.11916193244429</v>
      </c>
      <c r="M130" s="13">
        <v>830.84564175924629</v>
      </c>
      <c r="N130" s="14">
        <v>860.25757747752368</v>
      </c>
      <c r="O130" s="15">
        <v>0</v>
      </c>
      <c r="P130" s="15">
        <v>0</v>
      </c>
      <c r="Q130" s="16">
        <v>0</v>
      </c>
      <c r="R130" s="15">
        <v>0</v>
      </c>
      <c r="S130" s="17">
        <f t="shared" si="3"/>
        <v>433.11916193244429</v>
      </c>
      <c r="T130" s="17">
        <f t="shared" si="4"/>
        <v>433.11916193244429</v>
      </c>
      <c r="U130" s="18">
        <f t="shared" si="5"/>
        <v>433.11916193244429</v>
      </c>
      <c r="V130" s="19" t="str">
        <f>CONCATENATE("  ",VLOOKUP(D130,'[1]Fator Correção (Edu)'!A$1:AE$65536,31,0))</f>
        <v xml:space="preserve">  STANDARD</v>
      </c>
    </row>
    <row r="131" spans="1:22" ht="74.45" customHeight="1" x14ac:dyDescent="0.25">
      <c r="A131" s="3" t="s">
        <v>48</v>
      </c>
      <c r="B131" s="7">
        <v>69109000</v>
      </c>
      <c r="C131" s="7" t="s">
        <v>49</v>
      </c>
      <c r="D131" s="8" t="s">
        <v>313</v>
      </c>
      <c r="E131" s="8"/>
      <c r="F131" s="8" t="s">
        <v>314</v>
      </c>
      <c r="G131" s="9" t="s">
        <v>315</v>
      </c>
      <c r="H131" s="9" t="s">
        <v>312</v>
      </c>
      <c r="I131" s="10">
        <v>563.05491051217768</v>
      </c>
      <c r="J131" s="11">
        <v>0</v>
      </c>
      <c r="K131" s="10">
        <v>563.05491051217768</v>
      </c>
      <c r="L131" s="12">
        <v>563.05491051217768</v>
      </c>
      <c r="M131" s="13">
        <v>1080.0993342870202</v>
      </c>
      <c r="N131" s="14">
        <v>1118.3348507207809</v>
      </c>
      <c r="O131" s="15">
        <v>0</v>
      </c>
      <c r="P131" s="15">
        <v>0</v>
      </c>
      <c r="Q131" s="16">
        <v>0</v>
      </c>
      <c r="R131" s="15">
        <v>0</v>
      </c>
      <c r="S131" s="17">
        <f t="shared" ref="S131:S194" si="6">IFERROR((K131+(K131*P131)),"Analisar")</f>
        <v>563.05491051217768</v>
      </c>
      <c r="T131" s="17">
        <f t="shared" ref="T131:T194" si="7">IFERROR((S131+(S131*Q131)),"Analisar")</f>
        <v>563.05491051217768</v>
      </c>
      <c r="U131" s="18">
        <f t="shared" ref="U131:U194" si="8">IF(O131="sem incidência",T131,IFERROR(T131+(K131+(K131*O131))*R131,"Analisar"))</f>
        <v>563.05491051217768</v>
      </c>
      <c r="V131" s="19" t="str">
        <f>CONCATENATE("  ",VLOOKUP(D131,'[1]Fator Correção (Edu)'!A$1:AE$65536,31,0))</f>
        <v xml:space="preserve">  STANDARD</v>
      </c>
    </row>
    <row r="132" spans="1:22" ht="74.45" customHeight="1" x14ac:dyDescent="0.25">
      <c r="A132" s="3" t="s">
        <v>48</v>
      </c>
      <c r="B132" s="7">
        <v>69109000</v>
      </c>
      <c r="C132" s="7" t="s">
        <v>49</v>
      </c>
      <c r="D132" s="7" t="s">
        <v>316</v>
      </c>
      <c r="E132" s="8"/>
      <c r="F132" s="8" t="s">
        <v>300</v>
      </c>
      <c r="G132" s="9" t="s">
        <v>317</v>
      </c>
      <c r="H132" s="9" t="s">
        <v>227</v>
      </c>
      <c r="I132" s="10">
        <v>426.78238277945547</v>
      </c>
      <c r="J132" s="11">
        <v>0</v>
      </c>
      <c r="K132" s="10">
        <v>426.78238277945547</v>
      </c>
      <c r="L132" s="12">
        <v>426.78238277945547</v>
      </c>
      <c r="M132" s="13">
        <v>818.96880395200003</v>
      </c>
      <c r="N132" s="14">
        <v>847.96029961190095</v>
      </c>
      <c r="O132" s="15">
        <v>0</v>
      </c>
      <c r="P132" s="15">
        <v>0</v>
      </c>
      <c r="Q132" s="16">
        <v>0</v>
      </c>
      <c r="R132" s="15">
        <v>0</v>
      </c>
      <c r="S132" s="17">
        <f t="shared" si="6"/>
        <v>426.78238277945547</v>
      </c>
      <c r="T132" s="17">
        <f t="shared" si="7"/>
        <v>426.78238277945547</v>
      </c>
      <c r="U132" s="18">
        <f t="shared" si="8"/>
        <v>426.78238277945547</v>
      </c>
      <c r="V132" s="19" t="str">
        <f>CONCATENATE("  ",VLOOKUP(D132,'[1]Fator Correção (Edu)'!A$1:AE$65536,31,0))</f>
        <v xml:space="preserve">  STANDARD</v>
      </c>
    </row>
    <row r="133" spans="1:22" ht="74.45" customHeight="1" x14ac:dyDescent="0.25">
      <c r="A133" s="3" t="s">
        <v>23</v>
      </c>
      <c r="B133" s="7">
        <v>69109000</v>
      </c>
      <c r="C133" s="7" t="s">
        <v>24</v>
      </c>
      <c r="D133" s="7" t="s">
        <v>318</v>
      </c>
      <c r="E133" s="8"/>
      <c r="F133" s="8" t="s">
        <v>319</v>
      </c>
      <c r="G133" s="9" t="s">
        <v>320</v>
      </c>
      <c r="H133" s="9" t="s">
        <v>227</v>
      </c>
      <c r="I133" s="10">
        <v>657.84846286900836</v>
      </c>
      <c r="J133" s="11">
        <v>0</v>
      </c>
      <c r="K133" s="10">
        <v>657.84846286900836</v>
      </c>
      <c r="L133" s="12">
        <v>657.84846286900836</v>
      </c>
      <c r="M133" s="13">
        <v>1544.486753396915</v>
      </c>
      <c r="N133" s="14">
        <v>1599.161584467166</v>
      </c>
      <c r="O133" s="15">
        <v>0</v>
      </c>
      <c r="P133" s="15">
        <v>0</v>
      </c>
      <c r="Q133" s="16">
        <v>0</v>
      </c>
      <c r="R133" s="15">
        <v>0</v>
      </c>
      <c r="S133" s="17">
        <f t="shared" si="6"/>
        <v>657.84846286900836</v>
      </c>
      <c r="T133" s="17">
        <f t="shared" si="7"/>
        <v>657.84846286900836</v>
      </c>
      <c r="U133" s="18">
        <f t="shared" si="8"/>
        <v>657.84846286900836</v>
      </c>
      <c r="V133" s="19" t="str">
        <f>CONCATENATE("  ",VLOOKUP(D133,'[1]Fator Correção (Edu)'!A$1:AE$65536,31,0))</f>
        <v xml:space="preserve">  LUXURY</v>
      </c>
    </row>
    <row r="134" spans="1:22" ht="74.45" customHeight="1" x14ac:dyDescent="0.25">
      <c r="A134" s="3" t="s">
        <v>23</v>
      </c>
      <c r="B134" s="7">
        <v>69109000</v>
      </c>
      <c r="C134" s="7" t="s">
        <v>24</v>
      </c>
      <c r="D134" s="7" t="s">
        <v>321</v>
      </c>
      <c r="E134" s="8"/>
      <c r="F134" s="8" t="s">
        <v>322</v>
      </c>
      <c r="G134" s="9" t="s">
        <v>323</v>
      </c>
      <c r="H134" s="9" t="s">
        <v>324</v>
      </c>
      <c r="I134" s="10">
        <v>732.41660942999999</v>
      </c>
      <c r="J134" s="11">
        <v>0</v>
      </c>
      <c r="K134" s="10">
        <v>732.41660942999999</v>
      </c>
      <c r="L134" s="12">
        <v>732.41660942999999</v>
      </c>
      <c r="M134" s="13">
        <v>1717.32771198</v>
      </c>
      <c r="N134" s="14">
        <v>1778.1211129840922</v>
      </c>
      <c r="O134" s="15">
        <v>0</v>
      </c>
      <c r="P134" s="15">
        <v>0</v>
      </c>
      <c r="Q134" s="16">
        <v>0</v>
      </c>
      <c r="R134" s="15">
        <v>0</v>
      </c>
      <c r="S134" s="17">
        <f t="shared" si="6"/>
        <v>732.41660942999999</v>
      </c>
      <c r="T134" s="17">
        <f t="shared" si="7"/>
        <v>732.41660942999999</v>
      </c>
      <c r="U134" s="18">
        <f t="shared" si="8"/>
        <v>732.41660942999999</v>
      </c>
      <c r="V134" s="19" t="str">
        <f>CONCATENATE("  ",VLOOKUP(D134,'[1]Fator Correção (Edu)'!A$1:AE$65536,31,0))</f>
        <v xml:space="preserve">  LUXURY</v>
      </c>
    </row>
    <row r="135" spans="1:22" ht="74.45" customHeight="1" x14ac:dyDescent="0.25">
      <c r="A135" s="3" t="s">
        <v>325</v>
      </c>
      <c r="B135" s="8">
        <v>84818011</v>
      </c>
      <c r="C135" s="7" t="s">
        <v>24</v>
      </c>
      <c r="D135" s="8">
        <v>1516185</v>
      </c>
      <c r="E135" s="8"/>
      <c r="F135" s="8"/>
      <c r="G135" s="9" t="s">
        <v>326</v>
      </c>
      <c r="H135" s="9" t="s">
        <v>324</v>
      </c>
      <c r="I135" s="10">
        <v>215.37389519999999</v>
      </c>
      <c r="J135" s="11">
        <v>0</v>
      </c>
      <c r="K135" s="10">
        <v>215.37389519999999</v>
      </c>
      <c r="L135" s="12">
        <v>215.37389519999999</v>
      </c>
      <c r="M135" s="13">
        <v>509.59882490400008</v>
      </c>
      <c r="N135" s="14">
        <v>527.63862330560175</v>
      </c>
      <c r="O135" s="15">
        <v>0</v>
      </c>
      <c r="P135" s="15">
        <v>0</v>
      </c>
      <c r="Q135" s="16">
        <v>0</v>
      </c>
      <c r="R135" s="15">
        <v>0</v>
      </c>
      <c r="S135" s="17">
        <f t="shared" si="6"/>
        <v>215.37389519999999</v>
      </c>
      <c r="T135" s="17">
        <f t="shared" si="7"/>
        <v>215.37389519999999</v>
      </c>
      <c r="U135" s="18">
        <f t="shared" si="8"/>
        <v>215.37389519999999</v>
      </c>
      <c r="V135" s="19" t="str">
        <f>CONCATENATE("  ",VLOOKUP(D135,'[1]Fator Correção (Edu)'!A$1:AE$65536,31,0))</f>
        <v xml:space="preserve">  LUXURY</v>
      </c>
    </row>
    <row r="136" spans="1:22" ht="74.45" customHeight="1" x14ac:dyDescent="0.25">
      <c r="A136" s="3" t="s">
        <v>48</v>
      </c>
      <c r="B136" s="8">
        <v>69109000</v>
      </c>
      <c r="C136" s="8" t="s">
        <v>49</v>
      </c>
      <c r="D136" s="8" t="s">
        <v>327</v>
      </c>
      <c r="E136" s="8"/>
      <c r="F136" s="8" t="s">
        <v>1817</v>
      </c>
      <c r="G136" s="9" t="s">
        <v>328</v>
      </c>
      <c r="H136" s="9" t="s">
        <v>329</v>
      </c>
      <c r="I136" s="10">
        <v>233.05786295795659</v>
      </c>
      <c r="J136" s="11">
        <v>0</v>
      </c>
      <c r="K136" s="10">
        <v>233.05786295795659</v>
      </c>
      <c r="L136" s="12">
        <v>233.05786295795659</v>
      </c>
      <c r="M136" s="13">
        <v>403.71777990297898</v>
      </c>
      <c r="N136" s="14">
        <v>418.00938931154445</v>
      </c>
      <c r="O136" s="15">
        <v>0</v>
      </c>
      <c r="P136" s="15">
        <v>0</v>
      </c>
      <c r="Q136" s="16">
        <v>0</v>
      </c>
      <c r="R136" s="15">
        <v>0</v>
      </c>
      <c r="S136" s="17">
        <f t="shared" si="6"/>
        <v>233.05786295795659</v>
      </c>
      <c r="T136" s="17">
        <f t="shared" si="7"/>
        <v>233.05786295795659</v>
      </c>
      <c r="U136" s="18">
        <f t="shared" si="8"/>
        <v>233.05786295795659</v>
      </c>
      <c r="V136" s="19" t="str">
        <f>CONCATENATE("  ",VLOOKUP(D136,'[1]Fator Correção (Edu)'!A$1:AE$65536,31,0))</f>
        <v xml:space="preserve">  STANDARD</v>
      </c>
    </row>
    <row r="137" spans="1:22" ht="74.45" customHeight="1" x14ac:dyDescent="0.25">
      <c r="A137" s="3" t="s">
        <v>48</v>
      </c>
      <c r="B137" s="8">
        <v>69109000</v>
      </c>
      <c r="C137" s="8" t="s">
        <v>49</v>
      </c>
      <c r="D137" s="8" t="s">
        <v>330</v>
      </c>
      <c r="E137" s="8"/>
      <c r="F137" s="8" t="s">
        <v>1818</v>
      </c>
      <c r="G137" s="9" t="s">
        <v>328</v>
      </c>
      <c r="H137" s="9" t="s">
        <v>329</v>
      </c>
      <c r="I137" s="10">
        <v>302.97522184534358</v>
      </c>
      <c r="J137" s="11">
        <v>0</v>
      </c>
      <c r="K137" s="10">
        <v>302.97522184534358</v>
      </c>
      <c r="L137" s="12">
        <v>302.97522184534358</v>
      </c>
      <c r="M137" s="13">
        <v>524.83311387387266</v>
      </c>
      <c r="N137" s="14">
        <v>543.41220610500784</v>
      </c>
      <c r="O137" s="15">
        <v>0</v>
      </c>
      <c r="P137" s="15">
        <v>0</v>
      </c>
      <c r="Q137" s="16">
        <v>0</v>
      </c>
      <c r="R137" s="15">
        <v>0</v>
      </c>
      <c r="S137" s="17">
        <f t="shared" si="6"/>
        <v>302.97522184534358</v>
      </c>
      <c r="T137" s="17">
        <f t="shared" si="7"/>
        <v>302.97522184534358</v>
      </c>
      <c r="U137" s="18">
        <f t="shared" si="8"/>
        <v>302.97522184534358</v>
      </c>
      <c r="V137" s="19" t="str">
        <f>CONCATENATE("  ",VLOOKUP(D137,'[1]Fator Correção (Edu)'!A$1:AE$65536,31,0))</f>
        <v xml:space="preserve">  STANDARD</v>
      </c>
    </row>
    <row r="138" spans="1:22" ht="74.45" customHeight="1" x14ac:dyDescent="0.25">
      <c r="A138" s="3" t="s">
        <v>331</v>
      </c>
      <c r="B138" s="7">
        <v>70200090</v>
      </c>
      <c r="C138" s="7" t="s">
        <v>24</v>
      </c>
      <c r="D138" s="21" t="s">
        <v>332</v>
      </c>
      <c r="E138" s="21"/>
      <c r="F138" s="21" t="s">
        <v>333</v>
      </c>
      <c r="G138" s="9" t="s">
        <v>334</v>
      </c>
      <c r="H138" s="9" t="s">
        <v>335</v>
      </c>
      <c r="I138" s="10">
        <v>3919.9757111866829</v>
      </c>
      <c r="J138" s="11">
        <v>0</v>
      </c>
      <c r="K138" s="10">
        <v>3919.9757111866829</v>
      </c>
      <c r="L138" s="12">
        <v>4302.1733430273844</v>
      </c>
      <c r="M138" s="13">
        <v>8497.0724736627199</v>
      </c>
      <c r="N138" s="14">
        <v>8797.8688392303811</v>
      </c>
      <c r="O138" s="15">
        <v>0</v>
      </c>
      <c r="P138" s="15">
        <v>9.7500000000000003E-2</v>
      </c>
      <c r="Q138" s="16">
        <v>0</v>
      </c>
      <c r="R138" s="15">
        <v>0</v>
      </c>
      <c r="S138" s="17">
        <f t="shared" si="6"/>
        <v>4302.1733430273844</v>
      </c>
      <c r="T138" s="17">
        <f t="shared" si="7"/>
        <v>4302.1733430273844</v>
      </c>
      <c r="U138" s="18">
        <f t="shared" si="8"/>
        <v>4302.1733430273844</v>
      </c>
      <c r="V138" s="19" t="str">
        <f>CONCATENATE("  ",VLOOKUP(D138,'[1]Fator Correção (Edu)'!A$1:AE$65536,31,0))</f>
        <v xml:space="preserve">  EXCLUSIVE</v>
      </c>
    </row>
    <row r="139" spans="1:22" ht="74.45" customHeight="1" x14ac:dyDescent="0.25">
      <c r="A139" s="3" t="s">
        <v>48</v>
      </c>
      <c r="B139" s="7">
        <v>69109000</v>
      </c>
      <c r="C139" s="7" t="s">
        <v>49</v>
      </c>
      <c r="D139" s="7" t="s">
        <v>336</v>
      </c>
      <c r="E139" s="8"/>
      <c r="F139" s="8" t="s">
        <v>337</v>
      </c>
      <c r="G139" s="9" t="s">
        <v>338</v>
      </c>
      <c r="H139" s="9" t="s">
        <v>339</v>
      </c>
      <c r="I139" s="10">
        <v>345.1481223281217</v>
      </c>
      <c r="J139" s="11">
        <v>0</v>
      </c>
      <c r="K139" s="10">
        <v>345.1481223281217</v>
      </c>
      <c r="L139" s="12">
        <v>345.1481223281217</v>
      </c>
      <c r="M139" s="13">
        <v>770.11094560000015</v>
      </c>
      <c r="N139" s="14">
        <v>797.37287307424026</v>
      </c>
      <c r="O139" s="15">
        <v>0</v>
      </c>
      <c r="P139" s="15">
        <v>0</v>
      </c>
      <c r="Q139" s="16">
        <v>0</v>
      </c>
      <c r="R139" s="15">
        <v>0</v>
      </c>
      <c r="S139" s="17">
        <f t="shared" si="6"/>
        <v>345.1481223281217</v>
      </c>
      <c r="T139" s="17">
        <f t="shared" si="7"/>
        <v>345.1481223281217</v>
      </c>
      <c r="U139" s="18">
        <f t="shared" si="8"/>
        <v>345.1481223281217</v>
      </c>
      <c r="V139" s="19" t="str">
        <f>CONCATENATE("  ",VLOOKUP(D139,'[1]Fator Correção (Edu)'!A$1:AE$65536,31,0))</f>
        <v xml:space="preserve">  LUXURY</v>
      </c>
    </row>
    <row r="140" spans="1:22" ht="74.45" customHeight="1" x14ac:dyDescent="0.25">
      <c r="A140" s="3" t="s">
        <v>48</v>
      </c>
      <c r="B140" s="7">
        <v>69109000</v>
      </c>
      <c r="C140" s="7" t="s">
        <v>49</v>
      </c>
      <c r="D140" s="7" t="s">
        <v>340</v>
      </c>
      <c r="E140" s="8"/>
      <c r="F140" s="8" t="s">
        <v>341</v>
      </c>
      <c r="G140" s="9" t="s">
        <v>338</v>
      </c>
      <c r="H140" s="9" t="s">
        <v>339</v>
      </c>
      <c r="I140" s="10">
        <v>448.69255902655829</v>
      </c>
      <c r="J140" s="11">
        <v>0</v>
      </c>
      <c r="K140" s="10">
        <v>448.69255902655829</v>
      </c>
      <c r="L140" s="12">
        <v>448.69255902655829</v>
      </c>
      <c r="M140" s="13">
        <v>1001.1442292800003</v>
      </c>
      <c r="N140" s="14">
        <v>1036.5847349965125</v>
      </c>
      <c r="O140" s="15">
        <v>0</v>
      </c>
      <c r="P140" s="15">
        <v>0</v>
      </c>
      <c r="Q140" s="16">
        <v>0</v>
      </c>
      <c r="R140" s="15">
        <v>0</v>
      </c>
      <c r="S140" s="17">
        <f t="shared" si="6"/>
        <v>448.69255902655829</v>
      </c>
      <c r="T140" s="17">
        <f t="shared" si="7"/>
        <v>448.69255902655829</v>
      </c>
      <c r="U140" s="18">
        <f t="shared" si="8"/>
        <v>448.69255902655829</v>
      </c>
      <c r="V140" s="19" t="str">
        <f>CONCATENATE("  ",VLOOKUP(D140,'[1]Fator Correção (Edu)'!A$1:AE$65536,31,0))</f>
        <v xml:space="preserve">  LUXURY</v>
      </c>
    </row>
    <row r="141" spans="1:22" ht="74.45" customHeight="1" x14ac:dyDescent="0.25">
      <c r="A141" s="3" t="s">
        <v>48</v>
      </c>
      <c r="B141" s="7">
        <v>69109000</v>
      </c>
      <c r="C141" s="7" t="s">
        <v>49</v>
      </c>
      <c r="D141" s="7" t="s">
        <v>342</v>
      </c>
      <c r="E141" s="8"/>
      <c r="F141" s="8" t="s">
        <v>343</v>
      </c>
      <c r="G141" s="9" t="s">
        <v>344</v>
      </c>
      <c r="H141" s="9" t="s">
        <v>1838</v>
      </c>
      <c r="I141" s="10">
        <v>280.1106433214664</v>
      </c>
      <c r="J141" s="11">
        <v>0</v>
      </c>
      <c r="K141" s="10">
        <v>280.1106433214664</v>
      </c>
      <c r="L141" s="12">
        <v>280.1106433214664</v>
      </c>
      <c r="M141" s="13">
        <v>624.92609520000019</v>
      </c>
      <c r="N141" s="14">
        <v>647.04847897008028</v>
      </c>
      <c r="O141" s="15">
        <v>0</v>
      </c>
      <c r="P141" s="15">
        <v>0</v>
      </c>
      <c r="Q141" s="16">
        <v>0</v>
      </c>
      <c r="R141" s="15">
        <v>0</v>
      </c>
      <c r="S141" s="17">
        <f t="shared" si="6"/>
        <v>280.1106433214664</v>
      </c>
      <c r="T141" s="17">
        <f t="shared" si="7"/>
        <v>280.1106433214664</v>
      </c>
      <c r="U141" s="18">
        <f t="shared" si="8"/>
        <v>280.1106433214664</v>
      </c>
      <c r="V141" s="19" t="str">
        <f>CONCATENATE("  ",VLOOKUP(D141,'[1]Fator Correção (Edu)'!A$1:AE$65536,31,0))</f>
        <v xml:space="preserve">  LUXURY</v>
      </c>
    </row>
    <row r="142" spans="1:22" ht="74.45" customHeight="1" x14ac:dyDescent="0.25">
      <c r="A142" s="3" t="s">
        <v>48</v>
      </c>
      <c r="B142" s="7">
        <v>69109000</v>
      </c>
      <c r="C142" s="7" t="s">
        <v>49</v>
      </c>
      <c r="D142" s="7" t="s">
        <v>345</v>
      </c>
      <c r="E142" s="8"/>
      <c r="F142" s="8" t="s">
        <v>346</v>
      </c>
      <c r="G142" s="9" t="s">
        <v>344</v>
      </c>
      <c r="H142" s="9" t="s">
        <v>1838</v>
      </c>
      <c r="I142" s="10">
        <v>364.14383631790633</v>
      </c>
      <c r="J142" s="11">
        <v>0</v>
      </c>
      <c r="K142" s="10">
        <v>364.14383631790633</v>
      </c>
      <c r="L142" s="12">
        <v>364.14383631790633</v>
      </c>
      <c r="M142" s="13">
        <v>812.40392376000034</v>
      </c>
      <c r="N142" s="14">
        <v>841.16302266110449</v>
      </c>
      <c r="O142" s="15">
        <v>0</v>
      </c>
      <c r="P142" s="15">
        <v>0</v>
      </c>
      <c r="Q142" s="16">
        <v>0</v>
      </c>
      <c r="R142" s="15">
        <v>0</v>
      </c>
      <c r="S142" s="17">
        <f t="shared" si="6"/>
        <v>364.14383631790633</v>
      </c>
      <c r="T142" s="17">
        <f t="shared" si="7"/>
        <v>364.14383631790633</v>
      </c>
      <c r="U142" s="18">
        <f t="shared" si="8"/>
        <v>364.14383631790633</v>
      </c>
      <c r="V142" s="19" t="str">
        <f>CONCATENATE("  ",VLOOKUP(D142,'[1]Fator Correção (Edu)'!A$1:AE$65536,31,0))</f>
        <v xml:space="preserve">  LUXURY</v>
      </c>
    </row>
    <row r="143" spans="1:22" ht="74.45" customHeight="1" x14ac:dyDescent="0.25">
      <c r="A143" s="3" t="s">
        <v>48</v>
      </c>
      <c r="B143" s="7">
        <v>69109000</v>
      </c>
      <c r="C143" s="7" t="s">
        <v>49</v>
      </c>
      <c r="D143" s="7" t="s">
        <v>347</v>
      </c>
      <c r="E143" s="8"/>
      <c r="F143" s="8" t="s">
        <v>348</v>
      </c>
      <c r="G143" s="9" t="s">
        <v>349</v>
      </c>
      <c r="H143" s="9" t="s">
        <v>350</v>
      </c>
      <c r="I143" s="10">
        <v>147.81874772431081</v>
      </c>
      <c r="J143" s="11">
        <v>0</v>
      </c>
      <c r="K143" s="10">
        <v>147.81874772431081</v>
      </c>
      <c r="L143" s="12">
        <v>147.81874772431081</v>
      </c>
      <c r="M143" s="13">
        <v>256.03032748800001</v>
      </c>
      <c r="N143" s="14">
        <v>265.09380108107524</v>
      </c>
      <c r="O143" s="15">
        <v>0</v>
      </c>
      <c r="P143" s="15">
        <v>0</v>
      </c>
      <c r="Q143" s="16">
        <v>0</v>
      </c>
      <c r="R143" s="15">
        <v>0</v>
      </c>
      <c r="S143" s="17">
        <f t="shared" si="6"/>
        <v>147.81874772431081</v>
      </c>
      <c r="T143" s="17">
        <f t="shared" si="7"/>
        <v>147.81874772431081</v>
      </c>
      <c r="U143" s="18">
        <f t="shared" si="8"/>
        <v>147.81874772431081</v>
      </c>
      <c r="V143" s="19" t="str">
        <f>CONCATENATE("  ",VLOOKUP(D143,'[1]Fator Correção (Edu)'!A$1:AE$65536,31,0))</f>
        <v xml:space="preserve">  STANDARD</v>
      </c>
    </row>
    <row r="144" spans="1:22" ht="74.45" customHeight="1" x14ac:dyDescent="0.25">
      <c r="A144" s="3" t="s">
        <v>48</v>
      </c>
      <c r="B144" s="7">
        <v>69109000</v>
      </c>
      <c r="C144" s="7" t="s">
        <v>49</v>
      </c>
      <c r="D144" s="7" t="s">
        <v>351</v>
      </c>
      <c r="E144" s="8"/>
      <c r="F144" s="8" t="s">
        <v>352</v>
      </c>
      <c r="G144" s="9" t="s">
        <v>349</v>
      </c>
      <c r="H144" s="9" t="s">
        <v>350</v>
      </c>
      <c r="I144" s="10">
        <v>192.16437204160405</v>
      </c>
      <c r="J144" s="11">
        <v>0</v>
      </c>
      <c r="K144" s="10">
        <v>192.16437204160405</v>
      </c>
      <c r="L144" s="12">
        <v>192.16437204160405</v>
      </c>
      <c r="M144" s="13">
        <v>332.83942573440004</v>
      </c>
      <c r="N144" s="14">
        <v>344.62194140539782</v>
      </c>
      <c r="O144" s="15">
        <v>0</v>
      </c>
      <c r="P144" s="15">
        <v>0</v>
      </c>
      <c r="Q144" s="16">
        <v>0</v>
      </c>
      <c r="R144" s="15">
        <v>0</v>
      </c>
      <c r="S144" s="17">
        <f t="shared" si="6"/>
        <v>192.16437204160405</v>
      </c>
      <c r="T144" s="17">
        <f t="shared" si="7"/>
        <v>192.16437204160405</v>
      </c>
      <c r="U144" s="18">
        <f t="shared" si="8"/>
        <v>192.16437204160405</v>
      </c>
      <c r="V144" s="19" t="str">
        <f>CONCATENATE("  ",VLOOKUP(D144,'[1]Fator Correção (Edu)'!A$1:AE$65536,31,0))</f>
        <v xml:space="preserve">  STANDARD</v>
      </c>
    </row>
    <row r="145" spans="1:22" ht="74.45" customHeight="1" x14ac:dyDescent="0.25">
      <c r="A145" s="3" t="s">
        <v>48</v>
      </c>
      <c r="B145" s="8">
        <v>69109000</v>
      </c>
      <c r="C145" s="8" t="s">
        <v>49</v>
      </c>
      <c r="D145" s="8" t="s">
        <v>353</v>
      </c>
      <c r="E145" s="8"/>
      <c r="F145" s="8" t="s">
        <v>354</v>
      </c>
      <c r="G145" s="9" t="s">
        <v>355</v>
      </c>
      <c r="H145" s="9" t="s">
        <v>350</v>
      </c>
      <c r="I145" s="10">
        <v>136.63023631759592</v>
      </c>
      <c r="J145" s="11">
        <v>0</v>
      </c>
      <c r="K145" s="10">
        <v>136.63023631759592</v>
      </c>
      <c r="L145" s="12">
        <v>136.63023631759592</v>
      </c>
      <c r="M145" s="13">
        <v>245.61696742468297</v>
      </c>
      <c r="N145" s="14">
        <v>254.31180807151677</v>
      </c>
      <c r="O145" s="15">
        <v>0</v>
      </c>
      <c r="P145" s="15">
        <v>0</v>
      </c>
      <c r="Q145" s="16">
        <v>0</v>
      </c>
      <c r="R145" s="15">
        <v>0</v>
      </c>
      <c r="S145" s="17">
        <f t="shared" si="6"/>
        <v>136.63023631759592</v>
      </c>
      <c r="T145" s="17">
        <f t="shared" si="7"/>
        <v>136.63023631759592</v>
      </c>
      <c r="U145" s="18">
        <f t="shared" si="8"/>
        <v>136.63023631759592</v>
      </c>
      <c r="V145" s="19" t="str">
        <f>CONCATENATE("  ",VLOOKUP(D145,'[1]Fator Correção (Edu)'!A$1:AE$65536,31,0))</f>
        <v xml:space="preserve">  STANDARD</v>
      </c>
    </row>
    <row r="146" spans="1:22" ht="74.45" customHeight="1" x14ac:dyDescent="0.25">
      <c r="A146" s="3" t="s">
        <v>48</v>
      </c>
      <c r="B146" s="8">
        <v>69109000</v>
      </c>
      <c r="C146" s="8" t="s">
        <v>49</v>
      </c>
      <c r="D146" s="8" t="s">
        <v>356</v>
      </c>
      <c r="E146" s="8"/>
      <c r="F146" s="8" t="s">
        <v>357</v>
      </c>
      <c r="G146" s="9" t="s">
        <v>355</v>
      </c>
      <c r="H146" s="9" t="s">
        <v>350</v>
      </c>
      <c r="I146" s="10">
        <v>177.61930721287465</v>
      </c>
      <c r="J146" s="11">
        <v>0</v>
      </c>
      <c r="K146" s="10">
        <v>177.61930721287465</v>
      </c>
      <c r="L146" s="12">
        <v>177.61930721287465</v>
      </c>
      <c r="M146" s="13">
        <v>319.30205765208785</v>
      </c>
      <c r="N146" s="14">
        <v>330.60535049297181</v>
      </c>
      <c r="O146" s="15">
        <v>0</v>
      </c>
      <c r="P146" s="15">
        <v>0</v>
      </c>
      <c r="Q146" s="16">
        <v>0</v>
      </c>
      <c r="R146" s="15">
        <v>0</v>
      </c>
      <c r="S146" s="17">
        <f t="shared" si="6"/>
        <v>177.61930721287465</v>
      </c>
      <c r="T146" s="17">
        <f t="shared" si="7"/>
        <v>177.61930721287465</v>
      </c>
      <c r="U146" s="18">
        <f t="shared" si="8"/>
        <v>177.61930721287465</v>
      </c>
      <c r="V146" s="19" t="str">
        <f>CONCATENATE("  ",VLOOKUP(D146,'[1]Fator Correção (Edu)'!A$1:AE$65536,31,0))</f>
        <v xml:space="preserve">  STANDARD</v>
      </c>
    </row>
    <row r="147" spans="1:22" ht="74.45" customHeight="1" x14ac:dyDescent="0.25">
      <c r="A147" s="3" t="s">
        <v>23</v>
      </c>
      <c r="B147" s="7">
        <v>69109000</v>
      </c>
      <c r="C147" s="7" t="s">
        <v>24</v>
      </c>
      <c r="D147" s="20" t="s">
        <v>358</v>
      </c>
      <c r="E147" s="20"/>
      <c r="F147" s="8" t="s">
        <v>1816</v>
      </c>
      <c r="G147" s="9" t="s">
        <v>359</v>
      </c>
      <c r="H147" s="9" t="s">
        <v>227</v>
      </c>
      <c r="I147" s="10">
        <v>1218.0936975626553</v>
      </c>
      <c r="J147" s="11">
        <v>0</v>
      </c>
      <c r="K147" s="10">
        <v>1218.0936975626553</v>
      </c>
      <c r="L147" s="12">
        <v>1218.0936975626553</v>
      </c>
      <c r="M147" s="13">
        <v>2859.8221117321395</v>
      </c>
      <c r="N147" s="14">
        <v>2961.0598144874575</v>
      </c>
      <c r="O147" s="15">
        <v>0</v>
      </c>
      <c r="P147" s="15">
        <v>0</v>
      </c>
      <c r="Q147" s="16">
        <v>0</v>
      </c>
      <c r="R147" s="15">
        <v>0</v>
      </c>
      <c r="S147" s="17">
        <f t="shared" si="6"/>
        <v>1218.0936975626553</v>
      </c>
      <c r="T147" s="17">
        <f t="shared" si="7"/>
        <v>1218.0936975626553</v>
      </c>
      <c r="U147" s="18">
        <f t="shared" si="8"/>
        <v>1218.0936975626553</v>
      </c>
      <c r="V147" s="19" t="str">
        <f>CONCATENATE("  ",VLOOKUP(D147,'[1]Fator Correção (Edu)'!A$1:AE$65536,31,0))</f>
        <v xml:space="preserve">  LUXURY</v>
      </c>
    </row>
    <row r="148" spans="1:22" ht="74.45" customHeight="1" x14ac:dyDescent="0.25">
      <c r="A148" s="3" t="s">
        <v>23</v>
      </c>
      <c r="B148" s="7">
        <v>69109000</v>
      </c>
      <c r="C148" s="7" t="s">
        <v>24</v>
      </c>
      <c r="D148" s="20" t="s">
        <v>360</v>
      </c>
      <c r="E148" s="20"/>
      <c r="F148" s="20" t="s">
        <v>361</v>
      </c>
      <c r="G148" s="9" t="s">
        <v>362</v>
      </c>
      <c r="H148" s="9" t="s">
        <v>213</v>
      </c>
      <c r="I148" s="10">
        <v>691.86868425901321</v>
      </c>
      <c r="J148" s="11">
        <v>0</v>
      </c>
      <c r="K148" s="10">
        <v>691.86868425901321</v>
      </c>
      <c r="L148" s="12">
        <v>691.86868425901321</v>
      </c>
      <c r="M148" s="13">
        <v>1624.3589188730473</v>
      </c>
      <c r="N148" s="14">
        <v>1681.8612246011533</v>
      </c>
      <c r="O148" s="15">
        <v>0</v>
      </c>
      <c r="P148" s="15">
        <v>0</v>
      </c>
      <c r="Q148" s="16">
        <v>0</v>
      </c>
      <c r="R148" s="15">
        <v>0</v>
      </c>
      <c r="S148" s="17">
        <f t="shared" si="6"/>
        <v>691.86868425901321</v>
      </c>
      <c r="T148" s="17">
        <f t="shared" si="7"/>
        <v>691.86868425901321</v>
      </c>
      <c r="U148" s="18">
        <f t="shared" si="8"/>
        <v>691.86868425901321</v>
      </c>
      <c r="V148" s="19" t="str">
        <f>CONCATENATE("  ",VLOOKUP(D148,'[1]Fator Correção (Edu)'!A$1:AE$65536,31,0))</f>
        <v xml:space="preserve">  LUXURY</v>
      </c>
    </row>
    <row r="149" spans="1:22" ht="74.45" customHeight="1" x14ac:dyDescent="0.25">
      <c r="A149" s="3" t="s">
        <v>23</v>
      </c>
      <c r="B149" s="7">
        <v>69109000</v>
      </c>
      <c r="C149" s="7" t="s">
        <v>24</v>
      </c>
      <c r="D149" s="20" t="s">
        <v>363</v>
      </c>
      <c r="E149" s="20"/>
      <c r="F149" s="20" t="s">
        <v>361</v>
      </c>
      <c r="G149" s="9" t="s">
        <v>364</v>
      </c>
      <c r="H149" s="9" t="s">
        <v>213</v>
      </c>
      <c r="I149" s="10">
        <v>691.87540947856746</v>
      </c>
      <c r="J149" s="11">
        <v>0</v>
      </c>
      <c r="K149" s="10">
        <v>691.87540947856746</v>
      </c>
      <c r="L149" s="12">
        <v>691.87540947856746</v>
      </c>
      <c r="M149" s="13">
        <v>1624.3589188730473</v>
      </c>
      <c r="N149" s="14">
        <v>1681.8612246011533</v>
      </c>
      <c r="O149" s="15">
        <v>0</v>
      </c>
      <c r="P149" s="15">
        <v>0</v>
      </c>
      <c r="Q149" s="16">
        <v>0</v>
      </c>
      <c r="R149" s="15">
        <v>0</v>
      </c>
      <c r="S149" s="17">
        <f t="shared" si="6"/>
        <v>691.87540947856746</v>
      </c>
      <c r="T149" s="17">
        <f t="shared" si="7"/>
        <v>691.87540947856746</v>
      </c>
      <c r="U149" s="18">
        <f t="shared" si="8"/>
        <v>691.87540947856746</v>
      </c>
      <c r="V149" s="19" t="str">
        <f>CONCATENATE("  ",VLOOKUP(D149,'[1]Fator Correção (Edu)'!A$1:AE$65536,31,0))</f>
        <v xml:space="preserve">  LUXURY</v>
      </c>
    </row>
    <row r="150" spans="1:22" ht="74.45" customHeight="1" x14ac:dyDescent="0.25">
      <c r="A150" s="3" t="s">
        <v>23</v>
      </c>
      <c r="B150" s="7">
        <v>69109000</v>
      </c>
      <c r="C150" s="7" t="s">
        <v>24</v>
      </c>
      <c r="D150" s="20" t="s">
        <v>365</v>
      </c>
      <c r="E150" s="20"/>
      <c r="F150" s="20" t="s">
        <v>366</v>
      </c>
      <c r="G150" s="9" t="s">
        <v>367</v>
      </c>
      <c r="H150" s="9" t="s">
        <v>213</v>
      </c>
      <c r="I150" s="10">
        <v>463.70103472578427</v>
      </c>
      <c r="J150" s="11">
        <v>0</v>
      </c>
      <c r="K150" s="10">
        <v>463.70103472578427</v>
      </c>
      <c r="L150" s="12">
        <v>463.70103472578427</v>
      </c>
      <c r="M150" s="13">
        <v>1088.6703338136754</v>
      </c>
      <c r="N150" s="14">
        <v>1127.2092636306795</v>
      </c>
      <c r="O150" s="15">
        <v>0</v>
      </c>
      <c r="P150" s="15">
        <v>0</v>
      </c>
      <c r="Q150" s="16">
        <v>0</v>
      </c>
      <c r="R150" s="15">
        <v>0</v>
      </c>
      <c r="S150" s="17">
        <f t="shared" si="6"/>
        <v>463.70103472578427</v>
      </c>
      <c r="T150" s="17">
        <f t="shared" si="7"/>
        <v>463.70103472578427</v>
      </c>
      <c r="U150" s="18">
        <f t="shared" si="8"/>
        <v>463.70103472578427</v>
      </c>
      <c r="V150" s="19" t="str">
        <f>CONCATENATE("  ",VLOOKUP(D150,'[1]Fator Correção (Edu)'!A$1:AE$65536,31,0))</f>
        <v xml:space="preserve">  LUXURY</v>
      </c>
    </row>
    <row r="151" spans="1:22" ht="74.45" customHeight="1" x14ac:dyDescent="0.25">
      <c r="A151" s="3" t="s">
        <v>23</v>
      </c>
      <c r="B151" s="7">
        <v>69109000</v>
      </c>
      <c r="C151" s="7" t="s">
        <v>24</v>
      </c>
      <c r="D151" s="7" t="s">
        <v>368</v>
      </c>
      <c r="E151" s="7"/>
      <c r="F151" s="7" t="s">
        <v>1856</v>
      </c>
      <c r="G151" s="9" t="s">
        <v>369</v>
      </c>
      <c r="H151" s="9" t="s">
        <v>370</v>
      </c>
      <c r="I151" s="10">
        <v>528.52865129788188</v>
      </c>
      <c r="J151" s="11">
        <v>0</v>
      </c>
      <c r="K151" s="10">
        <v>528.52865129788188</v>
      </c>
      <c r="L151" s="12">
        <v>528.52865129788188</v>
      </c>
      <c r="M151" s="13">
        <v>1228.7232459131149</v>
      </c>
      <c r="N151" s="14">
        <v>1272.2200488184392</v>
      </c>
      <c r="O151" s="15">
        <v>0</v>
      </c>
      <c r="P151" s="15">
        <v>0</v>
      </c>
      <c r="Q151" s="16">
        <v>0</v>
      </c>
      <c r="R151" s="15">
        <v>0</v>
      </c>
      <c r="S151" s="17">
        <f t="shared" si="6"/>
        <v>528.52865129788188</v>
      </c>
      <c r="T151" s="17">
        <f t="shared" si="7"/>
        <v>528.52865129788188</v>
      </c>
      <c r="U151" s="18">
        <f t="shared" si="8"/>
        <v>528.52865129788188</v>
      </c>
      <c r="V151" s="19" t="str">
        <f>CONCATENATE("  ",VLOOKUP(D151,'[1]Fator Correção (Edu)'!A$1:AE$65536,31,0))</f>
        <v xml:space="preserve">  EXCLUSIVE</v>
      </c>
    </row>
    <row r="152" spans="1:22" ht="74.45" customHeight="1" x14ac:dyDescent="0.25">
      <c r="A152" s="3" t="s">
        <v>23</v>
      </c>
      <c r="B152" s="7">
        <v>69109000</v>
      </c>
      <c r="C152" s="7" t="s">
        <v>24</v>
      </c>
      <c r="D152" s="7" t="s">
        <v>371</v>
      </c>
      <c r="E152" s="7"/>
      <c r="F152" s="7" t="s">
        <v>1856</v>
      </c>
      <c r="G152" s="9" t="s">
        <v>372</v>
      </c>
      <c r="H152" s="9" t="s">
        <v>370</v>
      </c>
      <c r="I152" s="10">
        <v>528.52865129788188</v>
      </c>
      <c r="J152" s="11">
        <v>0</v>
      </c>
      <c r="K152" s="10">
        <v>528.52865129788188</v>
      </c>
      <c r="L152" s="12">
        <v>528.52865129788188</v>
      </c>
      <c r="M152" s="13">
        <v>1228.7232459131149</v>
      </c>
      <c r="N152" s="14">
        <v>1272.2200488184392</v>
      </c>
      <c r="O152" s="15">
        <v>0</v>
      </c>
      <c r="P152" s="15">
        <v>0</v>
      </c>
      <c r="Q152" s="16">
        <v>0</v>
      </c>
      <c r="R152" s="15">
        <v>0</v>
      </c>
      <c r="S152" s="17">
        <f t="shared" si="6"/>
        <v>528.52865129788188</v>
      </c>
      <c r="T152" s="17">
        <f t="shared" si="7"/>
        <v>528.52865129788188</v>
      </c>
      <c r="U152" s="18">
        <f t="shared" si="8"/>
        <v>528.52865129788188</v>
      </c>
      <c r="V152" s="19" t="str">
        <f>CONCATENATE("  ",VLOOKUP(D152,'[1]Fator Correção (Edu)'!A$1:AE$65536,31,0))</f>
        <v xml:space="preserve">  EXCLUSIVE</v>
      </c>
    </row>
    <row r="153" spans="1:22" ht="74.45" customHeight="1" x14ac:dyDescent="0.25">
      <c r="A153" s="3" t="s">
        <v>23</v>
      </c>
      <c r="B153" s="7">
        <v>69109000</v>
      </c>
      <c r="C153" s="7" t="s">
        <v>24</v>
      </c>
      <c r="D153" s="7" t="s">
        <v>373</v>
      </c>
      <c r="E153" s="7"/>
      <c r="F153" s="7" t="s">
        <v>374</v>
      </c>
      <c r="G153" s="9" t="s">
        <v>375</v>
      </c>
      <c r="H153" s="9" t="s">
        <v>370</v>
      </c>
      <c r="I153" s="10">
        <v>371.79630834712827</v>
      </c>
      <c r="J153" s="11">
        <v>0</v>
      </c>
      <c r="K153" s="10">
        <v>371.79630834712827</v>
      </c>
      <c r="L153" s="12">
        <v>371.79630834712827</v>
      </c>
      <c r="M153" s="13">
        <v>864.35194324653992</v>
      </c>
      <c r="N153" s="14">
        <v>894.95000203746758</v>
      </c>
      <c r="O153" s="15">
        <v>0</v>
      </c>
      <c r="P153" s="15">
        <v>0</v>
      </c>
      <c r="Q153" s="16">
        <v>0</v>
      </c>
      <c r="R153" s="15">
        <v>0</v>
      </c>
      <c r="S153" s="17">
        <f t="shared" si="6"/>
        <v>371.79630834712827</v>
      </c>
      <c r="T153" s="17">
        <f t="shared" si="7"/>
        <v>371.79630834712827</v>
      </c>
      <c r="U153" s="18">
        <f t="shared" si="8"/>
        <v>371.79630834712827</v>
      </c>
      <c r="V153" s="19" t="str">
        <f>CONCATENATE("  ",VLOOKUP(D153,'[1]Fator Correção (Edu)'!A$1:AE$65536,31,0))</f>
        <v xml:space="preserve">  EXCLUSIVE</v>
      </c>
    </row>
    <row r="154" spans="1:22" ht="37.35" customHeight="1" x14ac:dyDescent="0.25">
      <c r="A154" s="3" t="s">
        <v>23</v>
      </c>
      <c r="B154" s="7">
        <v>69109000</v>
      </c>
      <c r="C154" s="7" t="s">
        <v>24</v>
      </c>
      <c r="D154" s="20" t="s">
        <v>376</v>
      </c>
      <c r="E154" s="20"/>
      <c r="F154" s="45" t="s">
        <v>377</v>
      </c>
      <c r="G154" s="9" t="s">
        <v>378</v>
      </c>
      <c r="H154" s="9" t="s">
        <v>379</v>
      </c>
      <c r="I154" s="10">
        <v>688.06290298577574</v>
      </c>
      <c r="J154" s="11">
        <v>0</v>
      </c>
      <c r="K154" s="10">
        <v>688.06290298577574</v>
      </c>
      <c r="L154" s="12">
        <v>688.06290298577574</v>
      </c>
      <c r="M154" s="13">
        <v>1607.1997871673279</v>
      </c>
      <c r="N154" s="14">
        <v>1664.0946596330516</v>
      </c>
      <c r="O154" s="15">
        <v>0</v>
      </c>
      <c r="P154" s="15">
        <v>0</v>
      </c>
      <c r="Q154" s="16">
        <v>0</v>
      </c>
      <c r="R154" s="15">
        <v>0</v>
      </c>
      <c r="S154" s="17">
        <f t="shared" si="6"/>
        <v>688.06290298577574</v>
      </c>
      <c r="T154" s="17">
        <f t="shared" si="7"/>
        <v>688.06290298577574</v>
      </c>
      <c r="U154" s="18">
        <f t="shared" si="8"/>
        <v>688.06290298577574</v>
      </c>
      <c r="V154" s="19" t="str">
        <f>CONCATENATE("  ",VLOOKUP(D154,'[1]Fator Correção (Edu)'!A$1:AE$65536,31,0))</f>
        <v xml:space="preserve">  LUXURY</v>
      </c>
    </row>
    <row r="155" spans="1:22" ht="37.35" customHeight="1" x14ac:dyDescent="0.25">
      <c r="A155" s="3" t="s">
        <v>23</v>
      </c>
      <c r="B155" s="7">
        <v>69109000</v>
      </c>
      <c r="C155" s="7" t="s">
        <v>24</v>
      </c>
      <c r="D155" s="20" t="s">
        <v>380</v>
      </c>
      <c r="E155" s="20"/>
      <c r="F155" s="45"/>
      <c r="G155" s="9" t="s">
        <v>381</v>
      </c>
      <c r="H155" s="9" t="s">
        <v>379</v>
      </c>
      <c r="I155" s="10">
        <v>404.40821309642956</v>
      </c>
      <c r="J155" s="11">
        <v>0</v>
      </c>
      <c r="K155" s="10">
        <v>404.40821309642956</v>
      </c>
      <c r="L155" s="12">
        <v>404.40821309642956</v>
      </c>
      <c r="M155" s="13">
        <v>944.62990403471599</v>
      </c>
      <c r="N155" s="14">
        <v>978.06980263754508</v>
      </c>
      <c r="O155" s="15">
        <v>0</v>
      </c>
      <c r="P155" s="15">
        <v>0</v>
      </c>
      <c r="Q155" s="16">
        <v>0</v>
      </c>
      <c r="R155" s="15">
        <v>0</v>
      </c>
      <c r="S155" s="17">
        <f t="shared" si="6"/>
        <v>404.40821309642956</v>
      </c>
      <c r="T155" s="17">
        <f t="shared" si="7"/>
        <v>404.40821309642956</v>
      </c>
      <c r="U155" s="18">
        <f t="shared" si="8"/>
        <v>404.40821309642956</v>
      </c>
      <c r="V155" s="19" t="str">
        <f>CONCATENATE("  ",VLOOKUP(D155,'[1]Fator Correção (Edu)'!A$1:AE$65536,31,0))</f>
        <v xml:space="preserve">  LUXURY</v>
      </c>
    </row>
    <row r="156" spans="1:22" ht="74.45" customHeight="1" x14ac:dyDescent="0.25">
      <c r="A156" s="3" t="s">
        <v>382</v>
      </c>
      <c r="B156" s="7">
        <v>39221000</v>
      </c>
      <c r="C156" s="7" t="s">
        <v>24</v>
      </c>
      <c r="D156" s="20" t="s">
        <v>383</v>
      </c>
      <c r="E156" s="21"/>
      <c r="F156" s="21" t="s">
        <v>384</v>
      </c>
      <c r="G156" s="9" t="s">
        <v>385</v>
      </c>
      <c r="H156" s="9" t="s">
        <v>113</v>
      </c>
      <c r="I156" s="10">
        <v>28655.001682776761</v>
      </c>
      <c r="J156" s="11">
        <v>0</v>
      </c>
      <c r="K156" s="10">
        <v>28655.001682776761</v>
      </c>
      <c r="L156" s="12">
        <v>28655.001682776761</v>
      </c>
      <c r="M156" s="13">
        <v>63727.026143040013</v>
      </c>
      <c r="N156" s="14">
        <v>65982.962868503644</v>
      </c>
      <c r="O156" s="15">
        <v>0</v>
      </c>
      <c r="P156" s="15">
        <v>0</v>
      </c>
      <c r="Q156" s="16">
        <v>0</v>
      </c>
      <c r="R156" s="15">
        <v>0</v>
      </c>
      <c r="S156" s="17">
        <f t="shared" si="6"/>
        <v>28655.001682776761</v>
      </c>
      <c r="T156" s="17">
        <f t="shared" si="7"/>
        <v>28655.001682776761</v>
      </c>
      <c r="U156" s="18">
        <f t="shared" si="8"/>
        <v>28655.001682776761</v>
      </c>
      <c r="V156" s="19" t="str">
        <f>CONCATENATE("  ",VLOOKUP(D156,'[1]Fator Correção (Edu)'!A$1:AE$65536,31,0))</f>
        <v xml:space="preserve">  EXCLUSIVE</v>
      </c>
    </row>
    <row r="157" spans="1:22" ht="74.45" customHeight="1" x14ac:dyDescent="0.25">
      <c r="A157" s="3" t="s">
        <v>382</v>
      </c>
      <c r="B157" s="7">
        <v>39221000</v>
      </c>
      <c r="C157" s="7" t="s">
        <v>24</v>
      </c>
      <c r="D157" s="20" t="s">
        <v>386</v>
      </c>
      <c r="E157" s="21"/>
      <c r="F157" s="21" t="s">
        <v>387</v>
      </c>
      <c r="G157" s="9" t="s">
        <v>388</v>
      </c>
      <c r="H157" s="9" t="s">
        <v>191</v>
      </c>
      <c r="I157" s="10">
        <v>24207.3387205168</v>
      </c>
      <c r="J157" s="11">
        <v>0</v>
      </c>
      <c r="K157" s="10">
        <v>24207.3387205168</v>
      </c>
      <c r="L157" s="12">
        <v>24207.3387205168</v>
      </c>
      <c r="M157" s="13">
        <v>53849.569100420063</v>
      </c>
      <c r="N157" s="14">
        <v>55755.843846574942</v>
      </c>
      <c r="O157" s="15">
        <v>0</v>
      </c>
      <c r="P157" s="15">
        <v>0</v>
      </c>
      <c r="Q157" s="16">
        <v>0</v>
      </c>
      <c r="R157" s="15">
        <v>0</v>
      </c>
      <c r="S157" s="17">
        <f t="shared" si="6"/>
        <v>24207.3387205168</v>
      </c>
      <c r="T157" s="17">
        <f t="shared" si="7"/>
        <v>24207.3387205168</v>
      </c>
      <c r="U157" s="18">
        <f t="shared" si="8"/>
        <v>24207.3387205168</v>
      </c>
      <c r="V157" s="19" t="str">
        <f>CONCATENATE("  ",VLOOKUP(D157,'[1]Fator Correção (Edu)'!A$1:AE$65536,31,0))</f>
        <v xml:space="preserve">  EXCLUSIVE</v>
      </c>
    </row>
    <row r="158" spans="1:22" ht="74.45" customHeight="1" x14ac:dyDescent="0.25">
      <c r="A158" s="3" t="s">
        <v>389</v>
      </c>
      <c r="B158" s="7">
        <v>73242100</v>
      </c>
      <c r="C158" s="7" t="s">
        <v>24</v>
      </c>
      <c r="D158" s="20" t="s">
        <v>390</v>
      </c>
      <c r="E158" s="21"/>
      <c r="F158" s="21" t="s">
        <v>391</v>
      </c>
      <c r="G158" s="9" t="s">
        <v>392</v>
      </c>
      <c r="H158" s="9" t="s">
        <v>1858</v>
      </c>
      <c r="I158" s="10">
        <v>18215.806858896885</v>
      </c>
      <c r="J158" s="11">
        <v>0</v>
      </c>
      <c r="K158" s="10">
        <v>18215.806858896885</v>
      </c>
      <c r="L158" s="12">
        <v>19399.834304725184</v>
      </c>
      <c r="M158" s="13">
        <v>42676.553692166672</v>
      </c>
      <c r="N158" s="14">
        <v>44187.303692869376</v>
      </c>
      <c r="O158" s="15">
        <v>0</v>
      </c>
      <c r="P158" s="15">
        <v>6.5000000000000002E-2</v>
      </c>
      <c r="Q158" s="16">
        <v>0</v>
      </c>
      <c r="R158" s="15">
        <v>0</v>
      </c>
      <c r="S158" s="17">
        <f t="shared" si="6"/>
        <v>19399.834304725184</v>
      </c>
      <c r="T158" s="17">
        <f t="shared" si="7"/>
        <v>19399.834304725184</v>
      </c>
      <c r="U158" s="18">
        <f t="shared" si="8"/>
        <v>19399.834304725184</v>
      </c>
      <c r="V158" s="19" t="str">
        <f>CONCATENATE("  ",VLOOKUP(D158,'[1]Fator Correção (Edu)'!A$1:AE$65536,31,0))</f>
        <v xml:space="preserve">  EXCLUSIVE</v>
      </c>
    </row>
    <row r="159" spans="1:22" ht="74.45" customHeight="1" x14ac:dyDescent="0.25">
      <c r="A159" s="3" t="s">
        <v>382</v>
      </c>
      <c r="B159" s="7">
        <v>39221000</v>
      </c>
      <c r="C159" s="7" t="s">
        <v>24</v>
      </c>
      <c r="D159" s="20" t="s">
        <v>393</v>
      </c>
      <c r="E159" s="21"/>
      <c r="F159" s="21" t="s">
        <v>394</v>
      </c>
      <c r="G159" s="9" t="s">
        <v>395</v>
      </c>
      <c r="H159" s="9" t="s">
        <v>396</v>
      </c>
      <c r="I159" s="10">
        <v>10900.910836466664</v>
      </c>
      <c r="J159" s="11">
        <v>0</v>
      </c>
      <c r="K159" s="10">
        <v>10900.910836466664</v>
      </c>
      <c r="L159" s="12">
        <v>10900.910836466664</v>
      </c>
      <c r="M159" s="13">
        <v>24249.23111636029</v>
      </c>
      <c r="N159" s="14">
        <v>25107.653897879445</v>
      </c>
      <c r="O159" s="15">
        <v>0</v>
      </c>
      <c r="P159" s="15">
        <v>0</v>
      </c>
      <c r="Q159" s="16">
        <v>0</v>
      </c>
      <c r="R159" s="15">
        <v>0</v>
      </c>
      <c r="S159" s="17">
        <f t="shared" si="6"/>
        <v>10900.910836466664</v>
      </c>
      <c r="T159" s="17">
        <f t="shared" si="7"/>
        <v>10900.910836466664</v>
      </c>
      <c r="U159" s="18">
        <f t="shared" si="8"/>
        <v>10900.910836466664</v>
      </c>
      <c r="V159" s="19" t="str">
        <f>CONCATENATE("  ",VLOOKUP(D159,'[1]Fator Correção (Edu)'!A$1:AE$65536,31,0))</f>
        <v xml:space="preserve">  LUXURY</v>
      </c>
    </row>
    <row r="160" spans="1:22" ht="74.45" customHeight="1" x14ac:dyDescent="0.25">
      <c r="A160" s="3" t="s">
        <v>382</v>
      </c>
      <c r="B160" s="7">
        <v>39221000</v>
      </c>
      <c r="C160" s="7" t="s">
        <v>24</v>
      </c>
      <c r="D160" s="20" t="s">
        <v>397</v>
      </c>
      <c r="E160" s="21"/>
      <c r="F160" s="21" t="s">
        <v>394</v>
      </c>
      <c r="G160" s="9" t="s">
        <v>398</v>
      </c>
      <c r="H160" s="9" t="s">
        <v>396</v>
      </c>
      <c r="I160" s="10">
        <v>10900.910836466664</v>
      </c>
      <c r="J160" s="11">
        <v>0</v>
      </c>
      <c r="K160" s="10">
        <v>10900.910836466664</v>
      </c>
      <c r="L160" s="12">
        <v>10900.910836466664</v>
      </c>
      <c r="M160" s="13">
        <v>24249.23111636029</v>
      </c>
      <c r="N160" s="14">
        <v>25107.653897879445</v>
      </c>
      <c r="O160" s="15">
        <v>0</v>
      </c>
      <c r="P160" s="15">
        <v>0</v>
      </c>
      <c r="Q160" s="16">
        <v>0</v>
      </c>
      <c r="R160" s="15">
        <v>0</v>
      </c>
      <c r="S160" s="17">
        <f t="shared" si="6"/>
        <v>10900.910836466664</v>
      </c>
      <c r="T160" s="17">
        <f t="shared" si="7"/>
        <v>10900.910836466664</v>
      </c>
      <c r="U160" s="18">
        <f t="shared" si="8"/>
        <v>10900.910836466664</v>
      </c>
      <c r="V160" s="19" t="str">
        <f>CONCATENATE("  ",VLOOKUP(D160,'[1]Fator Correção (Edu)'!A$1:AE$65536,31,0))</f>
        <v xml:space="preserve">  LUXURY</v>
      </c>
    </row>
    <row r="161" spans="1:22" ht="74.45" customHeight="1" x14ac:dyDescent="0.25">
      <c r="A161" s="3" t="s">
        <v>382</v>
      </c>
      <c r="B161" s="7">
        <v>39221000</v>
      </c>
      <c r="C161" s="7" t="s">
        <v>24</v>
      </c>
      <c r="D161" s="20" t="s">
        <v>399</v>
      </c>
      <c r="E161" s="21"/>
      <c r="F161" s="21" t="s">
        <v>400</v>
      </c>
      <c r="G161" s="9" t="s">
        <v>401</v>
      </c>
      <c r="H161" s="9" t="s">
        <v>396</v>
      </c>
      <c r="I161" s="10">
        <v>9809.6613367364935</v>
      </c>
      <c r="J161" s="11">
        <v>0</v>
      </c>
      <c r="K161" s="10">
        <v>9809.6613367364935</v>
      </c>
      <c r="L161" s="12">
        <v>9809.6613367364935</v>
      </c>
      <c r="M161" s="13">
        <v>21824.308004724269</v>
      </c>
      <c r="N161" s="14">
        <v>22596.88850809151</v>
      </c>
      <c r="O161" s="15">
        <v>0</v>
      </c>
      <c r="P161" s="15">
        <v>0</v>
      </c>
      <c r="Q161" s="16">
        <v>0</v>
      </c>
      <c r="R161" s="15">
        <v>0</v>
      </c>
      <c r="S161" s="17">
        <f t="shared" si="6"/>
        <v>9809.6613367364935</v>
      </c>
      <c r="T161" s="17">
        <f t="shared" si="7"/>
        <v>9809.6613367364935</v>
      </c>
      <c r="U161" s="18">
        <f t="shared" si="8"/>
        <v>9809.6613367364935</v>
      </c>
      <c r="V161" s="19" t="str">
        <f>CONCATENATE("  ",VLOOKUP(D161,'[1]Fator Correção (Edu)'!A$1:AE$65536,31,0))</f>
        <v xml:space="preserve">  LUXURY</v>
      </c>
    </row>
    <row r="162" spans="1:22" ht="74.45" customHeight="1" x14ac:dyDescent="0.25">
      <c r="A162" s="3" t="s">
        <v>382</v>
      </c>
      <c r="B162" s="7">
        <v>39221000</v>
      </c>
      <c r="C162" s="7" t="s">
        <v>24</v>
      </c>
      <c r="D162" s="20" t="s">
        <v>402</v>
      </c>
      <c r="E162" s="21"/>
      <c r="F162" s="21" t="s">
        <v>403</v>
      </c>
      <c r="G162" s="9" t="s">
        <v>404</v>
      </c>
      <c r="H162" s="9" t="s">
        <v>396</v>
      </c>
      <c r="I162" s="10">
        <v>8829.6393979697896</v>
      </c>
      <c r="J162" s="11">
        <v>0</v>
      </c>
      <c r="K162" s="10">
        <v>8829.6393979697896</v>
      </c>
      <c r="L162" s="12">
        <v>8829.6393979697896</v>
      </c>
      <c r="M162" s="13">
        <v>19641.877204251839</v>
      </c>
      <c r="N162" s="14">
        <v>20337.199657282355</v>
      </c>
      <c r="O162" s="15">
        <v>0</v>
      </c>
      <c r="P162" s="15">
        <v>0</v>
      </c>
      <c r="Q162" s="16">
        <v>0</v>
      </c>
      <c r="R162" s="15">
        <v>0</v>
      </c>
      <c r="S162" s="17">
        <f t="shared" si="6"/>
        <v>8829.6393979697896</v>
      </c>
      <c r="T162" s="17">
        <f t="shared" si="7"/>
        <v>8829.6393979697896</v>
      </c>
      <c r="U162" s="18">
        <f t="shared" si="8"/>
        <v>8829.6393979697896</v>
      </c>
      <c r="V162" s="19" t="str">
        <f>CONCATENATE("  ",VLOOKUP(D162,'[1]Fator Correção (Edu)'!A$1:AE$65536,31,0))</f>
        <v xml:space="preserve">  LUXURY</v>
      </c>
    </row>
    <row r="163" spans="1:22" ht="74.45" customHeight="1" x14ac:dyDescent="0.25">
      <c r="A163" s="3" t="s">
        <v>325</v>
      </c>
      <c r="B163" s="7">
        <v>84818011</v>
      </c>
      <c r="C163" s="7" t="s">
        <v>24</v>
      </c>
      <c r="D163" s="20" t="s">
        <v>405</v>
      </c>
      <c r="E163" s="20"/>
      <c r="F163" s="20"/>
      <c r="G163" s="9" t="s">
        <v>406</v>
      </c>
      <c r="H163" s="9" t="s">
        <v>407</v>
      </c>
      <c r="I163" s="10">
        <v>2470.6725059539717</v>
      </c>
      <c r="J163" s="11">
        <v>0</v>
      </c>
      <c r="K163" s="10">
        <v>2470.6725059539717</v>
      </c>
      <c r="L163" s="12">
        <v>2470.6725059539717</v>
      </c>
      <c r="M163" s="13">
        <v>5027.4232420153803</v>
      </c>
      <c r="N163" s="14">
        <v>5205.394024782725</v>
      </c>
      <c r="O163" s="15">
        <v>0</v>
      </c>
      <c r="P163" s="15">
        <v>0</v>
      </c>
      <c r="Q163" s="16">
        <v>0</v>
      </c>
      <c r="R163" s="15">
        <v>0</v>
      </c>
      <c r="S163" s="17">
        <f t="shared" si="6"/>
        <v>2470.6725059539717</v>
      </c>
      <c r="T163" s="17">
        <f t="shared" si="7"/>
        <v>2470.6725059539717</v>
      </c>
      <c r="U163" s="18">
        <f t="shared" si="8"/>
        <v>2470.6725059539717</v>
      </c>
      <c r="V163" s="19" t="str">
        <f>CONCATENATE("  ",VLOOKUP(D163,'[1]Fator Correção (Edu)'!A$1:AE$65536,31,0))</f>
        <v xml:space="preserve">  LUXURY</v>
      </c>
    </row>
    <row r="164" spans="1:22" ht="74.45" customHeight="1" x14ac:dyDescent="0.25">
      <c r="A164" s="3" t="s">
        <v>220</v>
      </c>
      <c r="B164" s="7">
        <v>73249000</v>
      </c>
      <c r="C164" s="7" t="s">
        <v>24</v>
      </c>
      <c r="D164" s="7" t="s">
        <v>408</v>
      </c>
      <c r="E164" s="8"/>
      <c r="F164" s="8" t="s">
        <v>409</v>
      </c>
      <c r="G164" s="9" t="s">
        <v>410</v>
      </c>
      <c r="H164" s="9" t="s">
        <v>1859</v>
      </c>
      <c r="I164" s="10">
        <v>8446.5169510549549</v>
      </c>
      <c r="J164" s="11">
        <v>0</v>
      </c>
      <c r="K164" s="10">
        <v>8446.5169510549549</v>
      </c>
      <c r="L164" s="12">
        <v>8995.5405528735264</v>
      </c>
      <c r="M164" s="13">
        <v>21334.728619094989</v>
      </c>
      <c r="N164" s="14">
        <v>22089.978012210955</v>
      </c>
      <c r="O164" s="15">
        <v>0</v>
      </c>
      <c r="P164" s="15">
        <v>6.5000000000000002E-2</v>
      </c>
      <c r="Q164" s="16">
        <v>0</v>
      </c>
      <c r="R164" s="15">
        <v>0</v>
      </c>
      <c r="S164" s="17">
        <f t="shared" si="6"/>
        <v>8995.5405528735264</v>
      </c>
      <c r="T164" s="17">
        <f t="shared" si="7"/>
        <v>8995.5405528735264</v>
      </c>
      <c r="U164" s="18">
        <f t="shared" si="8"/>
        <v>8995.5405528735264</v>
      </c>
      <c r="V164" s="19" t="str">
        <f>CONCATENATE("  ",VLOOKUP(D164,'[1]Fator Correção (Edu)'!A$1:AE$65536,31,0))</f>
        <v xml:space="preserve">  EXCLUSIVE</v>
      </c>
    </row>
    <row r="165" spans="1:22" ht="74.45" customHeight="1" x14ac:dyDescent="0.25">
      <c r="A165" s="3" t="s">
        <v>220</v>
      </c>
      <c r="B165" s="7">
        <v>73249000</v>
      </c>
      <c r="C165" s="7" t="s">
        <v>24</v>
      </c>
      <c r="D165" s="7" t="s">
        <v>411</v>
      </c>
      <c r="E165" s="8"/>
      <c r="F165" s="8" t="s">
        <v>412</v>
      </c>
      <c r="G165" s="9" t="s">
        <v>413</v>
      </c>
      <c r="H165" s="9" t="s">
        <v>1859</v>
      </c>
      <c r="I165" s="10">
        <v>6974.1902498478357</v>
      </c>
      <c r="J165" s="11">
        <v>0</v>
      </c>
      <c r="K165" s="10">
        <v>6974.1902498478357</v>
      </c>
      <c r="L165" s="12">
        <v>7427.5126160879454</v>
      </c>
      <c r="M165" s="13">
        <v>17615.830969894945</v>
      </c>
      <c r="N165" s="14">
        <v>18239.431386229229</v>
      </c>
      <c r="O165" s="15">
        <v>0</v>
      </c>
      <c r="P165" s="15">
        <v>6.5000000000000002E-2</v>
      </c>
      <c r="Q165" s="16">
        <v>0</v>
      </c>
      <c r="R165" s="15">
        <v>0</v>
      </c>
      <c r="S165" s="17">
        <f t="shared" si="6"/>
        <v>7427.5126160879454</v>
      </c>
      <c r="T165" s="17">
        <f t="shared" si="7"/>
        <v>7427.5126160879454</v>
      </c>
      <c r="U165" s="18">
        <f t="shared" si="8"/>
        <v>7427.5126160879454</v>
      </c>
      <c r="V165" s="19" t="str">
        <f>CONCATENATE("  ",VLOOKUP(D165,'[1]Fator Correção (Edu)'!A$1:AE$65536,31,0))</f>
        <v xml:space="preserve">  EXCLUSIVE</v>
      </c>
    </row>
    <row r="166" spans="1:22" ht="74.45" customHeight="1" x14ac:dyDescent="0.25">
      <c r="A166" s="3" t="s">
        <v>220</v>
      </c>
      <c r="B166" s="7">
        <v>73249000</v>
      </c>
      <c r="C166" s="7" t="s">
        <v>24</v>
      </c>
      <c r="D166" s="7" t="s">
        <v>414</v>
      </c>
      <c r="E166" s="8"/>
      <c r="F166" s="8" t="s">
        <v>415</v>
      </c>
      <c r="G166" s="9" t="s">
        <v>416</v>
      </c>
      <c r="H166" s="9" t="s">
        <v>1860</v>
      </c>
      <c r="I166" s="10">
        <v>6621.2661180766299</v>
      </c>
      <c r="J166" s="11">
        <v>0</v>
      </c>
      <c r="K166" s="10">
        <v>6621.2661180766299</v>
      </c>
      <c r="L166" s="12">
        <v>7051.6484157516106</v>
      </c>
      <c r="M166" s="13">
        <v>16724.363160206321</v>
      </c>
      <c r="N166" s="14">
        <v>17316.405616077627</v>
      </c>
      <c r="O166" s="15">
        <v>0</v>
      </c>
      <c r="P166" s="15">
        <v>6.5000000000000002E-2</v>
      </c>
      <c r="Q166" s="16">
        <v>0</v>
      </c>
      <c r="R166" s="15">
        <v>0</v>
      </c>
      <c r="S166" s="17">
        <f t="shared" si="6"/>
        <v>7051.6484157516106</v>
      </c>
      <c r="T166" s="17">
        <f t="shared" si="7"/>
        <v>7051.6484157516106</v>
      </c>
      <c r="U166" s="18">
        <f t="shared" si="8"/>
        <v>7051.6484157516106</v>
      </c>
      <c r="V166" s="19" t="str">
        <f>CONCATENATE("  ",VLOOKUP(D166,'[1]Fator Correção (Edu)'!A$1:AE$65536,31,0))</f>
        <v xml:space="preserve">  EXCLUSIVE</v>
      </c>
    </row>
    <row r="167" spans="1:22" ht="74.45" customHeight="1" x14ac:dyDescent="0.25">
      <c r="A167" s="3" t="s">
        <v>220</v>
      </c>
      <c r="B167" s="7">
        <v>73249000</v>
      </c>
      <c r="C167" s="7" t="s">
        <v>24</v>
      </c>
      <c r="D167" s="7" t="s">
        <v>417</v>
      </c>
      <c r="E167" s="8"/>
      <c r="F167" s="8" t="s">
        <v>418</v>
      </c>
      <c r="G167" s="9" t="s">
        <v>419</v>
      </c>
      <c r="H167" s="9" t="s">
        <v>420</v>
      </c>
      <c r="I167" s="10">
        <v>6329.4540984105806</v>
      </c>
      <c r="J167" s="11">
        <v>0</v>
      </c>
      <c r="K167" s="10">
        <v>6329.4540984105806</v>
      </c>
      <c r="L167" s="12">
        <v>6740.8686148072684</v>
      </c>
      <c r="M167" s="13">
        <v>15987.277476670413</v>
      </c>
      <c r="N167" s="14">
        <v>16553.227099344549</v>
      </c>
      <c r="O167" s="15">
        <v>0</v>
      </c>
      <c r="P167" s="15">
        <v>6.5000000000000002E-2</v>
      </c>
      <c r="Q167" s="16">
        <v>0</v>
      </c>
      <c r="R167" s="15">
        <v>0</v>
      </c>
      <c r="S167" s="17">
        <f t="shared" si="6"/>
        <v>6740.8686148072684</v>
      </c>
      <c r="T167" s="17">
        <f t="shared" si="7"/>
        <v>6740.8686148072684</v>
      </c>
      <c r="U167" s="18">
        <f t="shared" si="8"/>
        <v>6740.8686148072684</v>
      </c>
      <c r="V167" s="19" t="str">
        <f>CONCATENATE("  ",VLOOKUP(D167,'[1]Fator Correção (Edu)'!A$1:AE$65536,31,0))</f>
        <v xml:space="preserve">  EXCLUSIVE</v>
      </c>
    </row>
    <row r="168" spans="1:22" ht="74.45" customHeight="1" x14ac:dyDescent="0.25">
      <c r="A168" s="3" t="s">
        <v>220</v>
      </c>
      <c r="B168" s="7">
        <v>73249000</v>
      </c>
      <c r="C168" s="7" t="s">
        <v>24</v>
      </c>
      <c r="D168" s="7" t="s">
        <v>421</v>
      </c>
      <c r="E168" s="8"/>
      <c r="F168" s="8" t="s">
        <v>422</v>
      </c>
      <c r="G168" s="9" t="s">
        <v>423</v>
      </c>
      <c r="H168" s="9" t="s">
        <v>1861</v>
      </c>
      <c r="I168" s="10">
        <v>5163.7193945395784</v>
      </c>
      <c r="J168" s="11">
        <v>0</v>
      </c>
      <c r="K168" s="10">
        <v>5163.7193945395784</v>
      </c>
      <c r="L168" s="12">
        <v>5499.3611551846507</v>
      </c>
      <c r="M168" s="13">
        <v>13042.861895028351</v>
      </c>
      <c r="N168" s="14">
        <v>13504.579206112356</v>
      </c>
      <c r="O168" s="15">
        <v>0</v>
      </c>
      <c r="P168" s="15">
        <v>6.5000000000000002E-2</v>
      </c>
      <c r="Q168" s="16">
        <v>0</v>
      </c>
      <c r="R168" s="15">
        <v>0</v>
      </c>
      <c r="S168" s="17">
        <f t="shared" si="6"/>
        <v>5499.3611551846507</v>
      </c>
      <c r="T168" s="17">
        <f t="shared" si="7"/>
        <v>5499.3611551846507</v>
      </c>
      <c r="U168" s="18">
        <f t="shared" si="8"/>
        <v>5499.3611551846507</v>
      </c>
      <c r="V168" s="19" t="str">
        <f>CONCATENATE("  ",VLOOKUP(D168,'[1]Fator Correção (Edu)'!A$1:AE$65536,31,0))</f>
        <v xml:space="preserve">  EXCLUSIVE</v>
      </c>
    </row>
    <row r="169" spans="1:22" ht="74.45" customHeight="1" x14ac:dyDescent="0.25">
      <c r="A169" s="3" t="s">
        <v>424</v>
      </c>
      <c r="B169" s="7">
        <v>73239300</v>
      </c>
      <c r="C169" s="7" t="s">
        <v>24</v>
      </c>
      <c r="D169" s="7" t="s">
        <v>425</v>
      </c>
      <c r="E169" s="8"/>
      <c r="F169" s="8"/>
      <c r="G169" s="9" t="s">
        <v>426</v>
      </c>
      <c r="H169" s="9" t="s">
        <v>1861</v>
      </c>
      <c r="I169" s="10">
        <v>994.98110147810053</v>
      </c>
      <c r="J169" s="11">
        <v>0</v>
      </c>
      <c r="K169" s="10">
        <v>994.98110147810053</v>
      </c>
      <c r="L169" s="12">
        <v>1059.654873074177</v>
      </c>
      <c r="M169" s="13">
        <v>2151.5698075193313</v>
      </c>
      <c r="N169" s="14">
        <v>2227.7353787055158</v>
      </c>
      <c r="O169" s="15">
        <v>0</v>
      </c>
      <c r="P169" s="15">
        <v>6.5000000000000002E-2</v>
      </c>
      <c r="Q169" s="16">
        <v>0</v>
      </c>
      <c r="R169" s="15">
        <v>0</v>
      </c>
      <c r="S169" s="17">
        <f t="shared" si="6"/>
        <v>1059.654873074177</v>
      </c>
      <c r="T169" s="17">
        <f t="shared" si="7"/>
        <v>1059.654873074177</v>
      </c>
      <c r="U169" s="18">
        <f t="shared" si="8"/>
        <v>1059.654873074177</v>
      </c>
      <c r="V169" s="19" t="str">
        <f>CONCATENATE("  ",VLOOKUP(D169,'[1]Fator Correção (Edu)'!A$1:AE$65536,31,0))</f>
        <v xml:space="preserve">  EXCLUSIVE</v>
      </c>
    </row>
    <row r="170" spans="1:22" ht="74.45" customHeight="1" x14ac:dyDescent="0.25">
      <c r="A170" s="3" t="s">
        <v>424</v>
      </c>
      <c r="B170" s="7">
        <v>73239300</v>
      </c>
      <c r="C170" s="7" t="s">
        <v>24</v>
      </c>
      <c r="D170" s="7" t="s">
        <v>427</v>
      </c>
      <c r="E170" s="8"/>
      <c r="F170" s="8"/>
      <c r="G170" s="9" t="s">
        <v>428</v>
      </c>
      <c r="H170" s="9" t="s">
        <v>420</v>
      </c>
      <c r="I170" s="10">
        <v>876.65772265126498</v>
      </c>
      <c r="J170" s="11">
        <v>0</v>
      </c>
      <c r="K170" s="10">
        <v>876.65772265126498</v>
      </c>
      <c r="L170" s="12">
        <v>933.64047462359724</v>
      </c>
      <c r="M170" s="13">
        <v>1895.6857470015145</v>
      </c>
      <c r="N170" s="14">
        <v>1962.7930224453683</v>
      </c>
      <c r="O170" s="15">
        <v>0</v>
      </c>
      <c r="P170" s="15">
        <v>6.5000000000000002E-2</v>
      </c>
      <c r="Q170" s="16">
        <v>0</v>
      </c>
      <c r="R170" s="15">
        <v>0</v>
      </c>
      <c r="S170" s="17">
        <f t="shared" si="6"/>
        <v>933.64047462359724</v>
      </c>
      <c r="T170" s="17">
        <f t="shared" si="7"/>
        <v>933.64047462359724</v>
      </c>
      <c r="U170" s="18">
        <f t="shared" si="8"/>
        <v>933.64047462359724</v>
      </c>
      <c r="V170" s="19" t="str">
        <f>CONCATENATE("  ",VLOOKUP(D170,'[1]Fator Correção (Edu)'!A$1:AE$65536,31,0))</f>
        <v xml:space="preserve">  EXCLUSIVE</v>
      </c>
    </row>
    <row r="171" spans="1:22" ht="74.45" customHeight="1" x14ac:dyDescent="0.25">
      <c r="A171" s="3" t="s">
        <v>429</v>
      </c>
      <c r="B171" s="7">
        <v>39241000</v>
      </c>
      <c r="C171" s="7" t="s">
        <v>24</v>
      </c>
      <c r="D171" s="7" t="s">
        <v>430</v>
      </c>
      <c r="E171" s="8"/>
      <c r="F171" s="8"/>
      <c r="G171" s="9" t="s">
        <v>431</v>
      </c>
      <c r="H171" s="9" t="s">
        <v>1861</v>
      </c>
      <c r="I171" s="10">
        <v>509.52113735440025</v>
      </c>
      <c r="J171" s="11">
        <v>0</v>
      </c>
      <c r="K171" s="10">
        <v>509.52113735440025</v>
      </c>
      <c r="L171" s="12">
        <v>542.64001128243626</v>
      </c>
      <c r="M171" s="13">
        <v>1340.0877372394409</v>
      </c>
      <c r="N171" s="14">
        <v>1387.5268431377174</v>
      </c>
      <c r="O171" s="15">
        <v>0</v>
      </c>
      <c r="P171" s="15">
        <v>6.5000000000000002E-2</v>
      </c>
      <c r="Q171" s="16">
        <v>0</v>
      </c>
      <c r="R171" s="15">
        <v>0</v>
      </c>
      <c r="S171" s="17">
        <f t="shared" si="6"/>
        <v>542.64001128243626</v>
      </c>
      <c r="T171" s="17">
        <f t="shared" si="7"/>
        <v>542.64001128243626</v>
      </c>
      <c r="U171" s="18">
        <f t="shared" si="8"/>
        <v>542.64001128243626</v>
      </c>
      <c r="V171" s="19" t="str">
        <f>CONCATENATE("  ",VLOOKUP(D171,'[1]Fator Correção (Edu)'!A$1:AE$65536,31,0))</f>
        <v xml:space="preserve">  EXCLUSIVE</v>
      </c>
    </row>
    <row r="172" spans="1:22" ht="74.45" customHeight="1" x14ac:dyDescent="0.25">
      <c r="A172" s="3" t="s">
        <v>432</v>
      </c>
      <c r="B172" s="7">
        <v>44199000</v>
      </c>
      <c r="C172" s="7" t="s">
        <v>24</v>
      </c>
      <c r="D172" s="7" t="s">
        <v>433</v>
      </c>
      <c r="E172" s="8"/>
      <c r="F172" s="8"/>
      <c r="G172" s="9" t="s">
        <v>434</v>
      </c>
      <c r="H172" s="9" t="s">
        <v>420</v>
      </c>
      <c r="I172" s="10">
        <v>715.77266020995887</v>
      </c>
      <c r="J172" s="11">
        <v>0</v>
      </c>
      <c r="K172" s="10">
        <v>715.77266020995887</v>
      </c>
      <c r="L172" s="12">
        <v>715.77266020995887</v>
      </c>
      <c r="M172" s="13">
        <v>1522.0689735890621</v>
      </c>
      <c r="N172" s="14">
        <v>1575.9502152541152</v>
      </c>
      <c r="O172" s="15">
        <v>0</v>
      </c>
      <c r="P172" s="15">
        <v>0</v>
      </c>
      <c r="Q172" s="16">
        <v>0</v>
      </c>
      <c r="R172" s="15">
        <v>0</v>
      </c>
      <c r="S172" s="17">
        <f t="shared" si="6"/>
        <v>715.77266020995887</v>
      </c>
      <c r="T172" s="17">
        <f t="shared" si="7"/>
        <v>715.77266020995887</v>
      </c>
      <c r="U172" s="18">
        <f t="shared" si="8"/>
        <v>715.77266020995887</v>
      </c>
      <c r="V172" s="19" t="str">
        <f>CONCATENATE("  ",VLOOKUP(D172,'[1]Fator Correção (Edu)'!A$1:AE$65536,31,0))</f>
        <v xml:space="preserve">  EXCLUSIVE</v>
      </c>
    </row>
    <row r="173" spans="1:22" ht="74.45" customHeight="1" x14ac:dyDescent="0.25">
      <c r="A173" s="3" t="s">
        <v>424</v>
      </c>
      <c r="B173" s="7">
        <v>73239300</v>
      </c>
      <c r="C173" s="7" t="s">
        <v>24</v>
      </c>
      <c r="D173" s="7" t="s">
        <v>435</v>
      </c>
      <c r="E173" s="8"/>
      <c r="F173" s="8"/>
      <c r="G173" s="9" t="s">
        <v>436</v>
      </c>
      <c r="H173" s="9" t="s">
        <v>1859</v>
      </c>
      <c r="I173" s="10">
        <v>655.56602333741944</v>
      </c>
      <c r="J173" s="11">
        <v>0</v>
      </c>
      <c r="K173" s="10">
        <v>655.56602333741944</v>
      </c>
      <c r="L173" s="12">
        <v>698.17781485435171</v>
      </c>
      <c r="M173" s="13">
        <v>1417.5978472785334</v>
      </c>
      <c r="N173" s="14">
        <v>1467.7808110721937</v>
      </c>
      <c r="O173" s="15">
        <v>0</v>
      </c>
      <c r="P173" s="15">
        <v>6.5000000000000002E-2</v>
      </c>
      <c r="Q173" s="16">
        <v>0</v>
      </c>
      <c r="R173" s="15">
        <v>0</v>
      </c>
      <c r="S173" s="17">
        <f t="shared" si="6"/>
        <v>698.17781485435171</v>
      </c>
      <c r="T173" s="17">
        <f t="shared" si="7"/>
        <v>698.17781485435171</v>
      </c>
      <c r="U173" s="18">
        <f t="shared" si="8"/>
        <v>698.17781485435171</v>
      </c>
      <c r="V173" s="19" t="str">
        <f>CONCATENATE("  ",VLOOKUP(D173,'[1]Fator Correção (Edu)'!A$1:AE$65536,31,0))</f>
        <v xml:space="preserve">  EXCLUSIVE</v>
      </c>
    </row>
    <row r="174" spans="1:22" ht="74.45" customHeight="1" x14ac:dyDescent="0.25">
      <c r="A174" s="3" t="s">
        <v>424</v>
      </c>
      <c r="B174" s="7">
        <v>73239300</v>
      </c>
      <c r="C174" s="7" t="s">
        <v>24</v>
      </c>
      <c r="D174" s="7" t="s">
        <v>437</v>
      </c>
      <c r="E174" s="8"/>
      <c r="F174" s="8"/>
      <c r="G174" s="9" t="s">
        <v>438</v>
      </c>
      <c r="H174" s="9" t="s">
        <v>1860</v>
      </c>
      <c r="I174" s="10">
        <v>615.51117166302902</v>
      </c>
      <c r="J174" s="11">
        <v>0</v>
      </c>
      <c r="K174" s="10">
        <v>615.51117166302902</v>
      </c>
      <c r="L174" s="12">
        <v>655.51939782112595</v>
      </c>
      <c r="M174" s="13">
        <v>1330.9811609051928</v>
      </c>
      <c r="N174" s="14">
        <v>1378.0978940012369</v>
      </c>
      <c r="O174" s="15">
        <v>0</v>
      </c>
      <c r="P174" s="15">
        <v>6.5000000000000002E-2</v>
      </c>
      <c r="Q174" s="16">
        <v>0</v>
      </c>
      <c r="R174" s="15">
        <v>0</v>
      </c>
      <c r="S174" s="17">
        <f t="shared" si="6"/>
        <v>655.51939782112595</v>
      </c>
      <c r="T174" s="17">
        <f t="shared" si="7"/>
        <v>655.51939782112595</v>
      </c>
      <c r="U174" s="18">
        <f t="shared" si="8"/>
        <v>655.51939782112595</v>
      </c>
      <c r="V174" s="19" t="str">
        <f>CONCATENATE("  ",VLOOKUP(D174,'[1]Fator Correção (Edu)'!A$1:AE$65536,31,0))</f>
        <v xml:space="preserve">  EXCLUSIVE</v>
      </c>
    </row>
    <row r="175" spans="1:22" ht="74.45" customHeight="1" x14ac:dyDescent="0.25">
      <c r="A175" s="3" t="s">
        <v>432</v>
      </c>
      <c r="B175" s="7">
        <v>44199000</v>
      </c>
      <c r="C175" s="7" t="s">
        <v>24</v>
      </c>
      <c r="D175" s="7" t="s">
        <v>439</v>
      </c>
      <c r="E175" s="8"/>
      <c r="F175" s="8"/>
      <c r="G175" s="9" t="s">
        <v>440</v>
      </c>
      <c r="H175" s="9" t="s">
        <v>1861</v>
      </c>
      <c r="I175" s="10">
        <v>599.18545068671415</v>
      </c>
      <c r="J175" s="11">
        <v>0</v>
      </c>
      <c r="K175" s="10">
        <v>599.18545068671415</v>
      </c>
      <c r="L175" s="12">
        <v>599.18545068671415</v>
      </c>
      <c r="M175" s="13">
        <v>1274.1497889130158</v>
      </c>
      <c r="N175" s="14">
        <v>1319.2546914405366</v>
      </c>
      <c r="O175" s="15">
        <v>0</v>
      </c>
      <c r="P175" s="15">
        <v>0</v>
      </c>
      <c r="Q175" s="16">
        <v>0</v>
      </c>
      <c r="R175" s="15">
        <v>0</v>
      </c>
      <c r="S175" s="17">
        <f t="shared" si="6"/>
        <v>599.18545068671415</v>
      </c>
      <c r="T175" s="17">
        <f t="shared" si="7"/>
        <v>599.18545068671415</v>
      </c>
      <c r="U175" s="18">
        <f t="shared" si="8"/>
        <v>599.18545068671415</v>
      </c>
      <c r="V175" s="19" t="str">
        <f>CONCATENATE("  ",VLOOKUP(D175,'[1]Fator Correção (Edu)'!A$1:AE$65536,31,0))</f>
        <v xml:space="preserve">  EXCLUSIVE</v>
      </c>
    </row>
    <row r="176" spans="1:22" ht="74.45" customHeight="1" x14ac:dyDescent="0.25">
      <c r="A176" s="3" t="s">
        <v>424</v>
      </c>
      <c r="B176" s="7">
        <v>73239300</v>
      </c>
      <c r="C176" s="7" t="s">
        <v>24</v>
      </c>
      <c r="D176" s="7" t="s">
        <v>441</v>
      </c>
      <c r="E176" s="8"/>
      <c r="F176" s="8"/>
      <c r="G176" s="9" t="s">
        <v>442</v>
      </c>
      <c r="H176" s="9" t="s">
        <v>1860</v>
      </c>
      <c r="I176" s="10">
        <v>555.86427482213855</v>
      </c>
      <c r="J176" s="11">
        <v>0</v>
      </c>
      <c r="K176" s="10">
        <v>555.86427482213855</v>
      </c>
      <c r="L176" s="12">
        <v>591.99545268557756</v>
      </c>
      <c r="M176" s="13">
        <v>1201.9994813947928</v>
      </c>
      <c r="N176" s="14">
        <v>1244.5502630361686</v>
      </c>
      <c r="O176" s="15">
        <v>0</v>
      </c>
      <c r="P176" s="15">
        <v>6.5000000000000002E-2</v>
      </c>
      <c r="Q176" s="16">
        <v>0</v>
      </c>
      <c r="R176" s="15">
        <v>0</v>
      </c>
      <c r="S176" s="17">
        <f t="shared" si="6"/>
        <v>591.99545268557756</v>
      </c>
      <c r="T176" s="17">
        <f t="shared" si="7"/>
        <v>591.99545268557756</v>
      </c>
      <c r="U176" s="18">
        <f t="shared" si="8"/>
        <v>591.99545268557756</v>
      </c>
      <c r="V176" s="19" t="str">
        <f>CONCATENATE("  ",VLOOKUP(D176,'[1]Fator Correção (Edu)'!A$1:AE$65536,31,0))</f>
        <v xml:space="preserve">  EXCLUSIVE</v>
      </c>
    </row>
    <row r="177" spans="1:22" ht="74.45" customHeight="1" x14ac:dyDescent="0.25">
      <c r="A177" s="3" t="s">
        <v>424</v>
      </c>
      <c r="B177" s="7">
        <v>73239300</v>
      </c>
      <c r="C177" s="7" t="s">
        <v>24</v>
      </c>
      <c r="D177" s="7" t="s">
        <v>443</v>
      </c>
      <c r="E177" s="8"/>
      <c r="F177" s="8"/>
      <c r="G177" s="9" t="s">
        <v>444</v>
      </c>
      <c r="H177" s="9" t="s">
        <v>1859</v>
      </c>
      <c r="I177" s="10">
        <v>498.75441332694948</v>
      </c>
      <c r="J177" s="11">
        <v>0</v>
      </c>
      <c r="K177" s="10">
        <v>498.75441332694948</v>
      </c>
      <c r="L177" s="12">
        <v>531.17345019320123</v>
      </c>
      <c r="M177" s="13">
        <v>1078.5063839912189</v>
      </c>
      <c r="N177" s="14">
        <v>1116.6855099845081</v>
      </c>
      <c r="O177" s="15">
        <v>0</v>
      </c>
      <c r="P177" s="15">
        <v>6.5000000000000002E-2</v>
      </c>
      <c r="Q177" s="16">
        <v>0</v>
      </c>
      <c r="R177" s="15">
        <v>0</v>
      </c>
      <c r="S177" s="17">
        <f t="shared" si="6"/>
        <v>531.17345019320123</v>
      </c>
      <c r="T177" s="17">
        <f t="shared" si="7"/>
        <v>531.17345019320123</v>
      </c>
      <c r="U177" s="18">
        <f t="shared" si="8"/>
        <v>531.17345019320123</v>
      </c>
      <c r="V177" s="19" t="str">
        <f>CONCATENATE("  ",VLOOKUP(D177,'[1]Fator Correção (Edu)'!A$1:AE$65536,31,0))</f>
        <v xml:space="preserve">  EXCLUSIVE</v>
      </c>
    </row>
    <row r="178" spans="1:22" ht="74.45" customHeight="1" x14ac:dyDescent="0.25">
      <c r="A178" s="3" t="s">
        <v>220</v>
      </c>
      <c r="B178" s="7">
        <v>73249000</v>
      </c>
      <c r="C178" s="7" t="s">
        <v>24</v>
      </c>
      <c r="D178" s="7" t="s">
        <v>445</v>
      </c>
      <c r="E178" s="7"/>
      <c r="F178" s="7" t="s">
        <v>446</v>
      </c>
      <c r="G178" s="9" t="s">
        <v>447</v>
      </c>
      <c r="H178" s="9" t="s">
        <v>1839</v>
      </c>
      <c r="I178" s="10">
        <v>8041.5140225197792</v>
      </c>
      <c r="J178" s="11">
        <v>0</v>
      </c>
      <c r="K178" s="10">
        <v>8041.5140225197792</v>
      </c>
      <c r="L178" s="12">
        <v>8564.2124339835646</v>
      </c>
      <c r="M178" s="13">
        <v>20311.78474445577</v>
      </c>
      <c r="N178" s="14">
        <v>21030.821924409505</v>
      </c>
      <c r="O178" s="15">
        <v>0</v>
      </c>
      <c r="P178" s="15">
        <v>6.5000000000000002E-2</v>
      </c>
      <c r="Q178" s="16">
        <v>0</v>
      </c>
      <c r="R178" s="15">
        <v>0</v>
      </c>
      <c r="S178" s="17">
        <f t="shared" si="6"/>
        <v>8564.2124339835646</v>
      </c>
      <c r="T178" s="17">
        <f t="shared" si="7"/>
        <v>8564.2124339835646</v>
      </c>
      <c r="U178" s="18">
        <f t="shared" si="8"/>
        <v>8564.2124339835646</v>
      </c>
      <c r="V178" s="19" t="str">
        <f>CONCATENATE("  ",VLOOKUP(D178,'[1]Fator Correção (Edu)'!A$1:AE$65536,31,0))</f>
        <v xml:space="preserve">  EXCLUSIVE</v>
      </c>
    </row>
    <row r="179" spans="1:22" ht="74.45" customHeight="1" x14ac:dyDescent="0.25">
      <c r="A179" s="3" t="s">
        <v>220</v>
      </c>
      <c r="B179" s="7">
        <v>73249000</v>
      </c>
      <c r="C179" s="7" t="s">
        <v>24</v>
      </c>
      <c r="D179" s="7" t="s">
        <v>448</v>
      </c>
      <c r="E179" s="7"/>
      <c r="F179" s="7" t="s">
        <v>449</v>
      </c>
      <c r="G179" s="9" t="s">
        <v>450</v>
      </c>
      <c r="H179" s="9" t="s">
        <v>1840</v>
      </c>
      <c r="I179" s="10">
        <v>4937.8855067773275</v>
      </c>
      <c r="J179" s="11">
        <v>0</v>
      </c>
      <c r="K179" s="10">
        <v>4937.8855067773275</v>
      </c>
      <c r="L179" s="12">
        <v>5258.848064717854</v>
      </c>
      <c r="M179" s="13">
        <v>12398.00525237307</v>
      </c>
      <c r="N179" s="14">
        <v>12836.894638307078</v>
      </c>
      <c r="O179" s="15">
        <v>0</v>
      </c>
      <c r="P179" s="15">
        <v>6.5000000000000002E-2</v>
      </c>
      <c r="Q179" s="16">
        <v>0</v>
      </c>
      <c r="R179" s="15">
        <v>0</v>
      </c>
      <c r="S179" s="17">
        <f t="shared" si="6"/>
        <v>5258.848064717854</v>
      </c>
      <c r="T179" s="17">
        <f t="shared" si="7"/>
        <v>5258.848064717854</v>
      </c>
      <c r="U179" s="18">
        <f t="shared" si="8"/>
        <v>5258.848064717854</v>
      </c>
      <c r="V179" s="19" t="str">
        <f>CONCATENATE("  ",VLOOKUP(D179,'[1]Fator Correção (Edu)'!A$1:AE$65536,31,0))</f>
        <v xml:space="preserve">  LUXURY</v>
      </c>
    </row>
    <row r="180" spans="1:22" ht="74.45" customHeight="1" x14ac:dyDescent="0.25">
      <c r="A180" s="3" t="s">
        <v>220</v>
      </c>
      <c r="B180" s="7">
        <v>73249000</v>
      </c>
      <c r="C180" s="7" t="s">
        <v>24</v>
      </c>
      <c r="D180" s="7" t="s">
        <v>451</v>
      </c>
      <c r="E180" s="7"/>
      <c r="F180" s="7" t="s">
        <v>452</v>
      </c>
      <c r="G180" s="9" t="s">
        <v>453</v>
      </c>
      <c r="H180" s="9" t="s">
        <v>1841</v>
      </c>
      <c r="I180" s="10">
        <v>6363.2303758384805</v>
      </c>
      <c r="J180" s="11">
        <v>0</v>
      </c>
      <c r="K180" s="10">
        <v>6363.2303758384805</v>
      </c>
      <c r="L180" s="12">
        <v>6776.8403502679821</v>
      </c>
      <c r="M180" s="13">
        <v>15976.750273659803</v>
      </c>
      <c r="N180" s="14">
        <v>16542.327233347361</v>
      </c>
      <c r="O180" s="15">
        <v>0</v>
      </c>
      <c r="P180" s="15">
        <v>6.5000000000000002E-2</v>
      </c>
      <c r="Q180" s="16">
        <v>0</v>
      </c>
      <c r="R180" s="15">
        <v>0</v>
      </c>
      <c r="S180" s="17">
        <f t="shared" si="6"/>
        <v>6776.8403502679821</v>
      </c>
      <c r="T180" s="17">
        <f t="shared" si="7"/>
        <v>6776.8403502679821</v>
      </c>
      <c r="U180" s="18">
        <f t="shared" si="8"/>
        <v>6776.8403502679821</v>
      </c>
      <c r="V180" s="19" t="str">
        <f>CONCATENATE("  ",VLOOKUP(D180,'[1]Fator Correção (Edu)'!A$1:AE$65536,31,0))</f>
        <v xml:space="preserve">  EXCLUSIVE</v>
      </c>
    </row>
    <row r="181" spans="1:22" ht="74.45" customHeight="1" x14ac:dyDescent="0.25">
      <c r="A181" s="3" t="s">
        <v>220</v>
      </c>
      <c r="B181" s="7">
        <v>73249000</v>
      </c>
      <c r="C181" s="7" t="s">
        <v>24</v>
      </c>
      <c r="D181" s="7" t="s">
        <v>454</v>
      </c>
      <c r="E181" s="7"/>
      <c r="F181" s="7" t="s">
        <v>418</v>
      </c>
      <c r="G181" s="9" t="s">
        <v>455</v>
      </c>
      <c r="H181" s="9" t="s">
        <v>1840</v>
      </c>
      <c r="I181" s="10">
        <v>5044.7736195018888</v>
      </c>
      <c r="J181" s="11">
        <v>0</v>
      </c>
      <c r="K181" s="10">
        <v>5044.7736195018888</v>
      </c>
      <c r="L181" s="12">
        <v>5372.6839047695112</v>
      </c>
      <c r="M181" s="13">
        <v>12666.379110202815</v>
      </c>
      <c r="N181" s="14">
        <v>13114.768930703996</v>
      </c>
      <c r="O181" s="15">
        <v>0</v>
      </c>
      <c r="P181" s="15">
        <v>6.5000000000000002E-2</v>
      </c>
      <c r="Q181" s="16">
        <v>0</v>
      </c>
      <c r="R181" s="15">
        <v>0</v>
      </c>
      <c r="S181" s="17">
        <f t="shared" si="6"/>
        <v>5372.6839047695112</v>
      </c>
      <c r="T181" s="17">
        <f t="shared" si="7"/>
        <v>5372.6839047695112</v>
      </c>
      <c r="U181" s="18">
        <f t="shared" si="8"/>
        <v>5372.6839047695112</v>
      </c>
      <c r="V181" s="19" t="str">
        <f>CONCATENATE("  ",VLOOKUP(D181,'[1]Fator Correção (Edu)'!A$1:AE$65536,31,0))</f>
        <v xml:space="preserve">  LUXURY</v>
      </c>
    </row>
    <row r="182" spans="1:22" ht="74.45" customHeight="1" x14ac:dyDescent="0.25">
      <c r="A182" s="3" t="s">
        <v>220</v>
      </c>
      <c r="B182" s="7">
        <v>73249000</v>
      </c>
      <c r="C182" s="7" t="s">
        <v>24</v>
      </c>
      <c r="D182" s="7" t="s">
        <v>456</v>
      </c>
      <c r="E182" s="7"/>
      <c r="F182" s="7" t="s">
        <v>418</v>
      </c>
      <c r="G182" s="9" t="s">
        <v>457</v>
      </c>
      <c r="H182" s="9" t="s">
        <v>1840</v>
      </c>
      <c r="I182" s="10">
        <v>4947.7082891277714</v>
      </c>
      <c r="J182" s="11">
        <v>0</v>
      </c>
      <c r="K182" s="10">
        <v>4947.7082891277714</v>
      </c>
      <c r="L182" s="12">
        <v>5269.3093279210771</v>
      </c>
      <c r="M182" s="13">
        <v>12422.668219346815</v>
      </c>
      <c r="N182" s="14">
        <v>12862.430674311694</v>
      </c>
      <c r="O182" s="15">
        <v>0</v>
      </c>
      <c r="P182" s="15">
        <v>6.5000000000000002E-2</v>
      </c>
      <c r="Q182" s="16">
        <v>0</v>
      </c>
      <c r="R182" s="15">
        <v>0</v>
      </c>
      <c r="S182" s="17">
        <f t="shared" si="6"/>
        <v>5269.3093279210771</v>
      </c>
      <c r="T182" s="17">
        <f t="shared" si="7"/>
        <v>5269.3093279210771</v>
      </c>
      <c r="U182" s="18">
        <f t="shared" si="8"/>
        <v>5269.3093279210771</v>
      </c>
      <c r="V182" s="19" t="str">
        <f>CONCATENATE("  ",VLOOKUP(D182,'[1]Fator Correção (Edu)'!A$1:AE$65536,31,0))</f>
        <v xml:space="preserve">  LUXURY</v>
      </c>
    </row>
    <row r="183" spans="1:22" ht="74.45" customHeight="1" x14ac:dyDescent="0.25">
      <c r="A183" s="3" t="s">
        <v>220</v>
      </c>
      <c r="B183" s="7">
        <v>73249000</v>
      </c>
      <c r="C183" s="7" t="s">
        <v>24</v>
      </c>
      <c r="D183" s="7" t="s">
        <v>458</v>
      </c>
      <c r="E183" s="7"/>
      <c r="F183" s="7" t="s">
        <v>422</v>
      </c>
      <c r="G183" s="9" t="s">
        <v>459</v>
      </c>
      <c r="H183" s="9" t="s">
        <v>1840</v>
      </c>
      <c r="I183" s="10">
        <v>4445.5125350235485</v>
      </c>
      <c r="J183" s="11">
        <v>0</v>
      </c>
      <c r="K183" s="10">
        <v>4445.5125350235485</v>
      </c>
      <c r="L183" s="12">
        <v>4734.4708498000791</v>
      </c>
      <c r="M183" s="13">
        <v>11161.758951896611</v>
      </c>
      <c r="N183" s="14">
        <v>11556.885218793752</v>
      </c>
      <c r="O183" s="15">
        <v>0</v>
      </c>
      <c r="P183" s="15">
        <v>6.5000000000000002E-2</v>
      </c>
      <c r="Q183" s="16">
        <v>0</v>
      </c>
      <c r="R183" s="15">
        <v>0</v>
      </c>
      <c r="S183" s="17">
        <f t="shared" si="6"/>
        <v>4734.4708498000791</v>
      </c>
      <c r="T183" s="17">
        <f t="shared" si="7"/>
        <v>4734.4708498000791</v>
      </c>
      <c r="U183" s="18">
        <f t="shared" si="8"/>
        <v>4734.4708498000791</v>
      </c>
      <c r="V183" s="19" t="str">
        <f>CONCATENATE("  ",VLOOKUP(D183,'[1]Fator Correção (Edu)'!A$1:AE$65536,31,0))</f>
        <v xml:space="preserve">  LUXURY</v>
      </c>
    </row>
    <row r="184" spans="1:22" ht="74.45" customHeight="1" x14ac:dyDescent="0.25">
      <c r="A184" s="3" t="s">
        <v>432</v>
      </c>
      <c r="B184" s="7">
        <v>44199000</v>
      </c>
      <c r="C184" s="7" t="s">
        <v>24</v>
      </c>
      <c r="D184" s="7" t="s">
        <v>460</v>
      </c>
      <c r="E184" s="7"/>
      <c r="F184" s="7"/>
      <c r="G184" s="9" t="s">
        <v>461</v>
      </c>
      <c r="H184" s="9" t="s">
        <v>1842</v>
      </c>
      <c r="I184" s="10">
        <v>861.25074642403024</v>
      </c>
      <c r="J184" s="11">
        <v>0</v>
      </c>
      <c r="K184" s="10">
        <v>861.25074642403024</v>
      </c>
      <c r="L184" s="12">
        <v>861.25074642403024</v>
      </c>
      <c r="M184" s="13">
        <v>1831.4237361733174</v>
      </c>
      <c r="N184" s="14">
        <v>1896.256136433853</v>
      </c>
      <c r="O184" s="15">
        <v>0</v>
      </c>
      <c r="P184" s="15">
        <v>0</v>
      </c>
      <c r="Q184" s="16">
        <v>0</v>
      </c>
      <c r="R184" s="15">
        <v>0</v>
      </c>
      <c r="S184" s="17">
        <f t="shared" si="6"/>
        <v>861.25074642403024</v>
      </c>
      <c r="T184" s="17">
        <f t="shared" si="7"/>
        <v>861.25074642403024</v>
      </c>
      <c r="U184" s="18">
        <f t="shared" si="8"/>
        <v>861.25074642403024</v>
      </c>
      <c r="V184" s="19" t="str">
        <f>CONCATENATE("  ",VLOOKUP(D184,'[1]Fator Correção (Edu)'!A$1:AE$65536,31,0))</f>
        <v xml:space="preserve">  LUXURY</v>
      </c>
    </row>
    <row r="185" spans="1:22" ht="74.45" customHeight="1" x14ac:dyDescent="0.25">
      <c r="A185" s="3" t="s">
        <v>424</v>
      </c>
      <c r="B185" s="7">
        <v>73239300</v>
      </c>
      <c r="C185" s="7" t="s">
        <v>24</v>
      </c>
      <c r="D185" s="7" t="s">
        <v>462</v>
      </c>
      <c r="E185" s="7"/>
      <c r="F185" s="7"/>
      <c r="G185" s="9" t="s">
        <v>463</v>
      </c>
      <c r="H185" s="9" t="s">
        <v>464</v>
      </c>
      <c r="I185" s="10">
        <v>590.14900190313017</v>
      </c>
      <c r="J185" s="11">
        <v>0</v>
      </c>
      <c r="K185" s="10">
        <v>590.14900190313017</v>
      </c>
      <c r="L185" s="12">
        <v>628.50868702683363</v>
      </c>
      <c r="M185" s="13">
        <v>1276.1516500626601</v>
      </c>
      <c r="N185" s="14">
        <v>1321.3274184748784</v>
      </c>
      <c r="O185" s="15">
        <v>0</v>
      </c>
      <c r="P185" s="15">
        <v>6.5000000000000002E-2</v>
      </c>
      <c r="Q185" s="16">
        <v>0</v>
      </c>
      <c r="R185" s="15">
        <v>0</v>
      </c>
      <c r="S185" s="17">
        <f t="shared" si="6"/>
        <v>628.50868702683363</v>
      </c>
      <c r="T185" s="17">
        <f t="shared" si="7"/>
        <v>628.50868702683363</v>
      </c>
      <c r="U185" s="18">
        <f t="shared" si="8"/>
        <v>628.50868702683363</v>
      </c>
      <c r="V185" s="19" t="str">
        <f>CONCATENATE("  ",VLOOKUP(D185,'[1]Fator Correção (Edu)'!A$1:AE$65536,31,0))</f>
        <v xml:space="preserve">  LUXURY</v>
      </c>
    </row>
    <row r="186" spans="1:22" ht="74.45" customHeight="1" x14ac:dyDescent="0.25">
      <c r="A186" s="3" t="s">
        <v>424</v>
      </c>
      <c r="B186" s="7">
        <v>73239300</v>
      </c>
      <c r="C186" s="7" t="s">
        <v>24</v>
      </c>
      <c r="D186" s="7" t="s">
        <v>465</v>
      </c>
      <c r="E186" s="7"/>
      <c r="F186" s="7"/>
      <c r="G186" s="9" t="s">
        <v>466</v>
      </c>
      <c r="H186" s="9" t="s">
        <v>1840</v>
      </c>
      <c r="I186" s="10">
        <v>495.61939215260804</v>
      </c>
      <c r="J186" s="11">
        <v>0</v>
      </c>
      <c r="K186" s="10">
        <v>495.61939215260804</v>
      </c>
      <c r="L186" s="12">
        <v>527.83465264252754</v>
      </c>
      <c r="M186" s="13">
        <v>1071.7386677922782</v>
      </c>
      <c r="N186" s="14">
        <v>1109.678216632125</v>
      </c>
      <c r="O186" s="15">
        <v>0</v>
      </c>
      <c r="P186" s="15">
        <v>6.5000000000000002E-2</v>
      </c>
      <c r="Q186" s="16">
        <v>0</v>
      </c>
      <c r="R186" s="15">
        <v>0</v>
      </c>
      <c r="S186" s="17">
        <f t="shared" si="6"/>
        <v>527.83465264252754</v>
      </c>
      <c r="T186" s="17">
        <f t="shared" si="7"/>
        <v>527.83465264252754</v>
      </c>
      <c r="U186" s="18">
        <f t="shared" si="8"/>
        <v>527.83465264252754</v>
      </c>
      <c r="V186" s="19" t="str">
        <f>CONCATENATE("  ",VLOOKUP(D186,'[1]Fator Correção (Edu)'!A$1:AE$65536,31,0))</f>
        <v xml:space="preserve">  LUXURY</v>
      </c>
    </row>
    <row r="187" spans="1:22" ht="74.45" customHeight="1" x14ac:dyDescent="0.25">
      <c r="A187" s="3" t="s">
        <v>220</v>
      </c>
      <c r="B187" s="7">
        <v>73249000</v>
      </c>
      <c r="C187" s="7" t="s">
        <v>24</v>
      </c>
      <c r="D187" s="7" t="s">
        <v>467</v>
      </c>
      <c r="E187" s="7"/>
      <c r="F187" s="7" t="s">
        <v>1857</v>
      </c>
      <c r="G187" s="9" t="s">
        <v>468</v>
      </c>
      <c r="H187" s="9" t="s">
        <v>1862</v>
      </c>
      <c r="I187" s="10">
        <v>4054.9807497654347</v>
      </c>
      <c r="J187" s="11">
        <v>0</v>
      </c>
      <c r="K187" s="10">
        <v>4054.9807497654347</v>
      </c>
      <c r="L187" s="12">
        <v>4318.5544985001879</v>
      </c>
      <c r="M187" s="13">
        <v>10181.214725384412</v>
      </c>
      <c r="N187" s="14">
        <v>10541.629726663021</v>
      </c>
      <c r="O187" s="15">
        <v>0</v>
      </c>
      <c r="P187" s="15">
        <v>6.5000000000000002E-2</v>
      </c>
      <c r="Q187" s="16">
        <v>0</v>
      </c>
      <c r="R187" s="15">
        <v>0</v>
      </c>
      <c r="S187" s="17">
        <f t="shared" si="6"/>
        <v>4318.5544985001879</v>
      </c>
      <c r="T187" s="17">
        <f t="shared" si="7"/>
        <v>4318.5544985001879</v>
      </c>
      <c r="U187" s="18">
        <f t="shared" si="8"/>
        <v>4318.5544985001879</v>
      </c>
      <c r="V187" s="19" t="str">
        <f>CONCATENATE("  ",VLOOKUP(D187,'[1]Fator Correção (Edu)'!A$1:AE$65536,31,0))</f>
        <v xml:space="preserve">  LUXURY</v>
      </c>
    </row>
    <row r="188" spans="1:22" ht="74.45" customHeight="1" x14ac:dyDescent="0.25">
      <c r="A188" s="3" t="s">
        <v>220</v>
      </c>
      <c r="B188" s="7">
        <v>73249000</v>
      </c>
      <c r="C188" s="7" t="s">
        <v>24</v>
      </c>
      <c r="D188" s="7" t="s">
        <v>469</v>
      </c>
      <c r="E188" s="7"/>
      <c r="F188" s="7" t="s">
        <v>470</v>
      </c>
      <c r="G188" s="9" t="s">
        <v>1809</v>
      </c>
      <c r="H188" s="9" t="s">
        <v>1863</v>
      </c>
      <c r="I188" s="10">
        <v>3120.2937155945961</v>
      </c>
      <c r="J188" s="11">
        <v>0</v>
      </c>
      <c r="K188" s="10">
        <v>3120.2937155945961</v>
      </c>
      <c r="L188" s="12">
        <v>3323.1128071082449</v>
      </c>
      <c r="M188" s="13">
        <v>7834.4096520245703</v>
      </c>
      <c r="N188" s="14">
        <v>8111.7477537062405</v>
      </c>
      <c r="O188" s="15">
        <v>0</v>
      </c>
      <c r="P188" s="15">
        <v>6.5000000000000002E-2</v>
      </c>
      <c r="Q188" s="16">
        <v>0</v>
      </c>
      <c r="R188" s="15">
        <v>0</v>
      </c>
      <c r="S188" s="17">
        <f t="shared" si="6"/>
        <v>3323.1128071082449</v>
      </c>
      <c r="T188" s="17">
        <f t="shared" si="7"/>
        <v>3323.1128071082449</v>
      </c>
      <c r="U188" s="18">
        <f t="shared" si="8"/>
        <v>3323.1128071082449</v>
      </c>
      <c r="V188" s="19" t="str">
        <f>CONCATENATE("  ",VLOOKUP(D188,'[1]Fator Correção (Edu)'!A$1:AE$65536,31,0))</f>
        <v xml:space="preserve">  LUXURY</v>
      </c>
    </row>
    <row r="189" spans="1:22" ht="74.45" customHeight="1" x14ac:dyDescent="0.25">
      <c r="A189" s="3" t="s">
        <v>471</v>
      </c>
      <c r="B189" s="7">
        <v>44191100</v>
      </c>
      <c r="C189" s="7" t="s">
        <v>24</v>
      </c>
      <c r="D189" s="8" t="s">
        <v>472</v>
      </c>
      <c r="E189" s="8"/>
      <c r="F189" s="8" t="s">
        <v>473</v>
      </c>
      <c r="G189" s="9" t="s">
        <v>1810</v>
      </c>
      <c r="H189" s="9" t="s">
        <v>1863</v>
      </c>
      <c r="I189" s="10">
        <v>637.69942583602358</v>
      </c>
      <c r="J189" s="11">
        <v>0</v>
      </c>
      <c r="K189" s="10">
        <v>637.69942583602358</v>
      </c>
      <c r="L189" s="12">
        <v>637.69942583602358</v>
      </c>
      <c r="M189" s="13">
        <v>1355.6963970349473</v>
      </c>
      <c r="N189" s="14">
        <v>1403.6880494899845</v>
      </c>
      <c r="O189" s="15">
        <v>0</v>
      </c>
      <c r="P189" s="15">
        <v>0</v>
      </c>
      <c r="Q189" s="16">
        <v>0</v>
      </c>
      <c r="R189" s="15">
        <v>0</v>
      </c>
      <c r="S189" s="17">
        <f t="shared" si="6"/>
        <v>637.69942583602358</v>
      </c>
      <c r="T189" s="17">
        <f t="shared" si="7"/>
        <v>637.69942583602358</v>
      </c>
      <c r="U189" s="18">
        <f t="shared" si="8"/>
        <v>637.69942583602358</v>
      </c>
      <c r="V189" s="19" t="str">
        <f>CONCATENATE("  ",VLOOKUP(D189,'[1]Fator Correção (Edu)'!A$1:AE$65536,31,0))</f>
        <v xml:space="preserve">  LUXURY</v>
      </c>
    </row>
    <row r="190" spans="1:22" ht="74.45" customHeight="1" x14ac:dyDescent="0.25">
      <c r="A190" s="3" t="s">
        <v>424</v>
      </c>
      <c r="B190" s="7">
        <v>73239300</v>
      </c>
      <c r="C190" s="7" t="s">
        <v>24</v>
      </c>
      <c r="D190" s="8" t="s">
        <v>474</v>
      </c>
      <c r="E190" s="8"/>
      <c r="F190" s="8" t="s">
        <v>475</v>
      </c>
      <c r="G190" s="9" t="s">
        <v>476</v>
      </c>
      <c r="H190" s="9" t="s">
        <v>1863</v>
      </c>
      <c r="I190" s="10">
        <v>375.32849083229223</v>
      </c>
      <c r="J190" s="11">
        <v>0</v>
      </c>
      <c r="K190" s="10">
        <v>375.32849083229223</v>
      </c>
      <c r="L190" s="12">
        <v>399.72484273639122</v>
      </c>
      <c r="M190" s="13">
        <v>811.60690109545749</v>
      </c>
      <c r="N190" s="14">
        <v>840.33778539423679</v>
      </c>
      <c r="O190" s="15">
        <v>0</v>
      </c>
      <c r="P190" s="15">
        <v>6.5000000000000002E-2</v>
      </c>
      <c r="Q190" s="16">
        <v>0</v>
      </c>
      <c r="R190" s="15">
        <v>0</v>
      </c>
      <c r="S190" s="17">
        <f t="shared" si="6"/>
        <v>399.72484273639122</v>
      </c>
      <c r="T190" s="17">
        <f t="shared" si="7"/>
        <v>399.72484273639122</v>
      </c>
      <c r="U190" s="18">
        <f t="shared" si="8"/>
        <v>399.72484273639122</v>
      </c>
      <c r="V190" s="19" t="str">
        <f>CONCATENATE("  ",VLOOKUP(D190,'[1]Fator Correção (Edu)'!A$1:AE$65536,31,0))</f>
        <v xml:space="preserve">  LUXURY</v>
      </c>
    </row>
    <row r="191" spans="1:22" ht="74.45" customHeight="1" x14ac:dyDescent="0.25">
      <c r="A191" s="3" t="s">
        <v>477</v>
      </c>
      <c r="B191" s="7">
        <v>68109900</v>
      </c>
      <c r="C191" s="7" t="s">
        <v>24</v>
      </c>
      <c r="D191" s="7" t="s">
        <v>478</v>
      </c>
      <c r="E191" s="8"/>
      <c r="F191" s="21" t="s">
        <v>418</v>
      </c>
      <c r="G191" s="9" t="s">
        <v>1843</v>
      </c>
      <c r="H191" s="9" t="s">
        <v>479</v>
      </c>
      <c r="I191" s="10">
        <v>2518.4745520988208</v>
      </c>
      <c r="J191" s="11">
        <v>0</v>
      </c>
      <c r="K191" s="10">
        <v>2518.4745520988208</v>
      </c>
      <c r="L191" s="12">
        <v>2518.4745520988208</v>
      </c>
      <c r="M191" s="13">
        <v>5077.5604365592826</v>
      </c>
      <c r="N191" s="14">
        <v>5257.3060760134822</v>
      </c>
      <c r="O191" s="15">
        <v>0</v>
      </c>
      <c r="P191" s="15">
        <v>0</v>
      </c>
      <c r="Q191" s="16">
        <v>0</v>
      </c>
      <c r="R191" s="15">
        <v>0</v>
      </c>
      <c r="S191" s="17">
        <f t="shared" si="6"/>
        <v>2518.4745520988208</v>
      </c>
      <c r="T191" s="17">
        <f t="shared" si="7"/>
        <v>2518.4745520988208</v>
      </c>
      <c r="U191" s="18">
        <f t="shared" si="8"/>
        <v>2518.4745520988208</v>
      </c>
      <c r="V191" s="19" t="str">
        <f>CONCATENATE("  ",VLOOKUP(D191,'[1]Fator Correção (Edu)'!A$1:AE$65536,31,0))</f>
        <v xml:space="preserve">  LUXURY</v>
      </c>
    </row>
    <row r="192" spans="1:22" ht="74.45" customHeight="1" x14ac:dyDescent="0.25">
      <c r="A192" s="3" t="s">
        <v>477</v>
      </c>
      <c r="B192" s="7">
        <v>68109900</v>
      </c>
      <c r="C192" s="7" t="s">
        <v>24</v>
      </c>
      <c r="D192" s="7" t="s">
        <v>480</v>
      </c>
      <c r="E192" s="8"/>
      <c r="F192" s="21" t="s">
        <v>418</v>
      </c>
      <c r="G192" s="9" t="s">
        <v>1844</v>
      </c>
      <c r="H192" s="9" t="s">
        <v>479</v>
      </c>
      <c r="I192" s="10">
        <v>2453.8332485211099</v>
      </c>
      <c r="J192" s="11">
        <v>0</v>
      </c>
      <c r="K192" s="10">
        <v>2453.8332485211099</v>
      </c>
      <c r="L192" s="12">
        <v>2453.8332485211099</v>
      </c>
      <c r="M192" s="13">
        <v>4947.2354645081368</v>
      </c>
      <c r="N192" s="14">
        <v>5122.3675999517254</v>
      </c>
      <c r="O192" s="15">
        <v>0</v>
      </c>
      <c r="P192" s="15">
        <v>0</v>
      </c>
      <c r="Q192" s="16">
        <v>0</v>
      </c>
      <c r="R192" s="15">
        <v>0</v>
      </c>
      <c r="S192" s="17">
        <f t="shared" si="6"/>
        <v>2453.8332485211099</v>
      </c>
      <c r="T192" s="17">
        <f t="shared" si="7"/>
        <v>2453.8332485211099</v>
      </c>
      <c r="U192" s="18">
        <f t="shared" si="8"/>
        <v>2453.8332485211099</v>
      </c>
      <c r="V192" s="19" t="str">
        <f>CONCATENATE("  ",VLOOKUP(D192,'[1]Fator Correção (Edu)'!A$1:AE$65536,31,0))</f>
        <v xml:space="preserve">  LUXURY</v>
      </c>
    </row>
    <row r="193" spans="1:22" customFormat="1" ht="24.75" customHeight="1" x14ac:dyDescent="0.25">
      <c r="A193" s="3" t="s">
        <v>325</v>
      </c>
      <c r="B193" s="8">
        <v>84818011</v>
      </c>
      <c r="C193" s="8" t="s">
        <v>24</v>
      </c>
      <c r="D193" s="21" t="s">
        <v>481</v>
      </c>
      <c r="E193" s="21"/>
      <c r="F193" s="21" t="s">
        <v>141</v>
      </c>
      <c r="G193" s="23" t="s">
        <v>482</v>
      </c>
      <c r="H193" s="24" t="s">
        <v>483</v>
      </c>
      <c r="I193" s="25">
        <v>311.82371437801095</v>
      </c>
      <c r="J193" s="26">
        <v>0</v>
      </c>
      <c r="K193" s="25">
        <v>311.82371437801095</v>
      </c>
      <c r="L193" s="12">
        <v>311.82371437801095</v>
      </c>
      <c r="M193" s="13">
        <v>654.33984718260615</v>
      </c>
      <c r="N193" s="14">
        <v>677.5034777728705</v>
      </c>
      <c r="O193" s="15">
        <v>0</v>
      </c>
      <c r="P193" s="15">
        <v>0</v>
      </c>
      <c r="Q193" s="16">
        <v>0</v>
      </c>
      <c r="R193" s="15">
        <v>0</v>
      </c>
      <c r="S193" s="17">
        <f t="shared" si="6"/>
        <v>311.82371437801095</v>
      </c>
      <c r="T193" s="17">
        <f t="shared" si="7"/>
        <v>311.82371437801095</v>
      </c>
      <c r="U193" s="18">
        <f t="shared" si="8"/>
        <v>311.82371437801095</v>
      </c>
      <c r="V193" s="27" t="str">
        <f>CONCATENATE("  ",VLOOKUP(D193,'[1]Fator Correção (Edu)'!A$1:AE$65536,31,0))</f>
        <v xml:space="preserve">  LUXURY</v>
      </c>
    </row>
    <row r="194" spans="1:22" customFormat="1" ht="24.75" customHeight="1" x14ac:dyDescent="0.25">
      <c r="A194" s="3" t="s">
        <v>325</v>
      </c>
      <c r="B194" s="8">
        <v>84818011</v>
      </c>
      <c r="C194" s="8" t="s">
        <v>24</v>
      </c>
      <c r="D194" s="21" t="s">
        <v>484</v>
      </c>
      <c r="E194" s="21"/>
      <c r="F194" s="21" t="s">
        <v>36</v>
      </c>
      <c r="G194" s="23" t="s">
        <v>485</v>
      </c>
      <c r="H194" s="24" t="s">
        <v>483</v>
      </c>
      <c r="I194" s="25">
        <v>389.77964297251361</v>
      </c>
      <c r="J194" s="26">
        <v>0</v>
      </c>
      <c r="K194" s="25">
        <v>389.77964297251361</v>
      </c>
      <c r="L194" s="12">
        <v>389.77964297251361</v>
      </c>
      <c r="M194" s="13">
        <v>817.92480897825783</v>
      </c>
      <c r="N194" s="14">
        <v>846.87934721608826</v>
      </c>
      <c r="O194" s="15">
        <v>0</v>
      </c>
      <c r="P194" s="15">
        <v>0</v>
      </c>
      <c r="Q194" s="16">
        <v>0</v>
      </c>
      <c r="R194" s="15">
        <v>0</v>
      </c>
      <c r="S194" s="17">
        <f t="shared" si="6"/>
        <v>389.77964297251361</v>
      </c>
      <c r="T194" s="17">
        <f t="shared" si="7"/>
        <v>389.77964297251361</v>
      </c>
      <c r="U194" s="18">
        <f t="shared" si="8"/>
        <v>389.77964297251361</v>
      </c>
      <c r="V194" s="27" t="str">
        <f>CONCATENATE("  ",VLOOKUP(D194,'[1]Fator Correção (Edu)'!A$1:AE$65536,31,0))</f>
        <v xml:space="preserve">  LUXURY</v>
      </c>
    </row>
    <row r="195" spans="1:22" customFormat="1" ht="24.75" customHeight="1" x14ac:dyDescent="0.25">
      <c r="A195" s="3" t="s">
        <v>325</v>
      </c>
      <c r="B195" s="8">
        <v>84818011</v>
      </c>
      <c r="C195" s="8" t="s">
        <v>24</v>
      </c>
      <c r="D195" s="21" t="s">
        <v>486</v>
      </c>
      <c r="E195" s="21"/>
      <c r="F195" s="21" t="s">
        <v>1827</v>
      </c>
      <c r="G195" s="23" t="s">
        <v>487</v>
      </c>
      <c r="H195" s="24" t="s">
        <v>483</v>
      </c>
      <c r="I195" s="25">
        <v>343.00608581581207</v>
      </c>
      <c r="J195" s="26">
        <v>0</v>
      </c>
      <c r="K195" s="25">
        <v>343.00608581581207</v>
      </c>
      <c r="L195" s="12">
        <v>343.00608581581207</v>
      </c>
      <c r="M195" s="13">
        <v>719.77383190086698</v>
      </c>
      <c r="N195" s="14">
        <v>745.25382555015779</v>
      </c>
      <c r="O195" s="15">
        <v>0</v>
      </c>
      <c r="P195" s="15">
        <v>0</v>
      </c>
      <c r="Q195" s="16">
        <v>0</v>
      </c>
      <c r="R195" s="15">
        <v>0</v>
      </c>
      <c r="S195" s="17">
        <f t="shared" ref="S195:S200" si="9">IFERROR((K195+(K195*P195)),"Analisar")</f>
        <v>343.00608581581207</v>
      </c>
      <c r="T195" s="17">
        <f t="shared" ref="T195:T200" si="10">IFERROR((S195+(S195*Q195)),"Analisar")</f>
        <v>343.00608581581207</v>
      </c>
      <c r="U195" s="18">
        <f t="shared" ref="U195:U200" si="11">IF(O195="sem incidência",T195,IFERROR(T195+(K195+(K195*O195))*R195,"Analisar"))</f>
        <v>343.00608581581207</v>
      </c>
      <c r="V195" s="27" t="str">
        <f>CONCATENATE("  ",VLOOKUP(D195,'[1]Fator Correção (Edu)'!A$1:AE$65536,31,0))</f>
        <v xml:space="preserve">  LUXURY</v>
      </c>
    </row>
    <row r="196" spans="1:22" ht="74.45" customHeight="1" x14ac:dyDescent="0.25">
      <c r="A196" s="3" t="s">
        <v>488</v>
      </c>
      <c r="B196" s="7">
        <v>84132000</v>
      </c>
      <c r="C196" s="7" t="s">
        <v>24</v>
      </c>
      <c r="D196" s="7" t="s">
        <v>489</v>
      </c>
      <c r="E196" s="8"/>
      <c r="F196" s="8"/>
      <c r="G196" s="9" t="s">
        <v>490</v>
      </c>
      <c r="H196" s="9" t="s">
        <v>483</v>
      </c>
      <c r="I196" s="10">
        <v>371.60718679797878</v>
      </c>
      <c r="J196" s="11">
        <v>0</v>
      </c>
      <c r="K196" s="10">
        <v>371.60718679797878</v>
      </c>
      <c r="L196" s="12">
        <v>383.68442036891309</v>
      </c>
      <c r="M196" s="13">
        <v>787.70272062960146</v>
      </c>
      <c r="N196" s="14">
        <v>815.58739693988946</v>
      </c>
      <c r="O196" s="15">
        <v>0</v>
      </c>
      <c r="P196" s="15">
        <v>3.2500000000000001E-2</v>
      </c>
      <c r="Q196" s="16">
        <v>0</v>
      </c>
      <c r="R196" s="15">
        <v>0</v>
      </c>
      <c r="S196" s="17">
        <f t="shared" si="9"/>
        <v>383.68442036891309</v>
      </c>
      <c r="T196" s="17">
        <f t="shared" si="10"/>
        <v>383.68442036891309</v>
      </c>
      <c r="U196" s="18">
        <f t="shared" si="11"/>
        <v>383.68442036891309</v>
      </c>
      <c r="V196" s="19" t="str">
        <f>CONCATENATE("  ",VLOOKUP(D196,'[1]Fator Correção (Edu)'!A$1:AE$65536,31,0))</f>
        <v xml:space="preserve">  LUXURY</v>
      </c>
    </row>
    <row r="197" spans="1:22" ht="74.45" customHeight="1" x14ac:dyDescent="0.25">
      <c r="A197" s="3" t="s">
        <v>23</v>
      </c>
      <c r="B197" s="8">
        <v>69109000</v>
      </c>
      <c r="C197" s="7" t="s">
        <v>24</v>
      </c>
      <c r="D197" s="8" t="s">
        <v>491</v>
      </c>
      <c r="E197" s="8"/>
      <c r="F197" s="8"/>
      <c r="G197" s="9" t="s">
        <v>492</v>
      </c>
      <c r="H197" s="9" t="s">
        <v>96</v>
      </c>
      <c r="I197" s="10">
        <v>3024.9922253461068</v>
      </c>
      <c r="J197" s="11">
        <v>0</v>
      </c>
      <c r="K197" s="10">
        <v>3024.9922253461068</v>
      </c>
      <c r="L197" s="12">
        <v>3024.9922253461068</v>
      </c>
      <c r="M197" s="13">
        <v>6893.1480961434972</v>
      </c>
      <c r="N197" s="14">
        <v>7137.1655387469782</v>
      </c>
      <c r="O197" s="15">
        <v>0</v>
      </c>
      <c r="P197" s="15">
        <v>0</v>
      </c>
      <c r="Q197" s="16">
        <v>0</v>
      </c>
      <c r="R197" s="15">
        <v>0</v>
      </c>
      <c r="S197" s="17">
        <f t="shared" si="9"/>
        <v>3024.9922253461068</v>
      </c>
      <c r="T197" s="17">
        <f t="shared" si="10"/>
        <v>3024.9922253461068</v>
      </c>
      <c r="U197" s="18">
        <f t="shared" si="11"/>
        <v>3024.9922253461068</v>
      </c>
      <c r="V197" s="19" t="str">
        <f>CONCATENATE("  ",VLOOKUP(D197,'[1]Fator Correção (Edu)'!A$1:AE$65536,31,0))</f>
        <v xml:space="preserve">  LUXURY</v>
      </c>
    </row>
    <row r="198" spans="1:22" ht="74.45" customHeight="1" x14ac:dyDescent="0.25">
      <c r="A198" s="3" t="s">
        <v>493</v>
      </c>
      <c r="B198" s="8">
        <v>84819010</v>
      </c>
      <c r="C198" s="7" t="s">
        <v>24</v>
      </c>
      <c r="D198" s="8" t="s">
        <v>494</v>
      </c>
      <c r="E198" s="8"/>
      <c r="F198" s="8" t="s">
        <v>495</v>
      </c>
      <c r="G198" s="9" t="s">
        <v>496</v>
      </c>
      <c r="H198" s="9" t="s">
        <v>497</v>
      </c>
      <c r="I198" s="10">
        <v>35.801376082200512</v>
      </c>
      <c r="J198" s="11">
        <v>0</v>
      </c>
      <c r="K198" s="10">
        <v>35.801376082200512</v>
      </c>
      <c r="L198" s="12">
        <v>38.593883416612151</v>
      </c>
      <c r="M198" s="13">
        <v>74.748164160000016</v>
      </c>
      <c r="N198" s="14">
        <v>77.394249171264022</v>
      </c>
      <c r="O198" s="15">
        <v>0</v>
      </c>
      <c r="P198" s="15">
        <v>7.8E-2</v>
      </c>
      <c r="Q198" s="16">
        <v>0</v>
      </c>
      <c r="R198" s="15">
        <v>0</v>
      </c>
      <c r="S198" s="17">
        <f t="shared" si="9"/>
        <v>38.593883416612151</v>
      </c>
      <c r="T198" s="17">
        <f t="shared" si="10"/>
        <v>38.593883416612151</v>
      </c>
      <c r="U198" s="18">
        <f t="shared" si="11"/>
        <v>38.593883416612151</v>
      </c>
      <c r="V198" s="19" t="str">
        <f>CONCATENATE("  ",VLOOKUP(D198,'[1]Fator Correção (Edu)'!A$1:AE$65536,31,0))</f>
        <v xml:space="preserve">  STANDARD</v>
      </c>
    </row>
    <row r="199" spans="1:22" ht="74.45" customHeight="1" x14ac:dyDescent="0.25">
      <c r="A199" s="3" t="s">
        <v>493</v>
      </c>
      <c r="B199" s="8">
        <v>84819010</v>
      </c>
      <c r="C199" s="7" t="s">
        <v>24</v>
      </c>
      <c r="D199" s="8" t="s">
        <v>498</v>
      </c>
      <c r="E199" s="8"/>
      <c r="F199" s="8" t="s">
        <v>495</v>
      </c>
      <c r="G199" s="9" t="s">
        <v>499</v>
      </c>
      <c r="H199" s="9" t="s">
        <v>497</v>
      </c>
      <c r="I199" s="10">
        <v>55.794188029828355</v>
      </c>
      <c r="J199" s="11">
        <v>0</v>
      </c>
      <c r="K199" s="10">
        <v>55.794188029828355</v>
      </c>
      <c r="L199" s="12">
        <v>60.146134696154967</v>
      </c>
      <c r="M199" s="13">
        <v>116.48255581600003</v>
      </c>
      <c r="N199" s="14">
        <v>120.60603829188645</v>
      </c>
      <c r="O199" s="15">
        <v>0</v>
      </c>
      <c r="P199" s="15">
        <v>7.8E-2</v>
      </c>
      <c r="Q199" s="16">
        <v>0</v>
      </c>
      <c r="R199" s="15">
        <v>0</v>
      </c>
      <c r="S199" s="17">
        <f t="shared" si="9"/>
        <v>60.146134696154967</v>
      </c>
      <c r="T199" s="17">
        <f t="shared" si="10"/>
        <v>60.146134696154967</v>
      </c>
      <c r="U199" s="18">
        <f t="shared" si="11"/>
        <v>60.146134696154967</v>
      </c>
      <c r="V199" s="19" t="str">
        <f>CONCATENATE("  ",VLOOKUP(D199,'[1]Fator Correção (Edu)'!A$1:AE$65536,31,0))</f>
        <v xml:space="preserve">  STANDARD</v>
      </c>
    </row>
    <row r="200" spans="1:22" ht="74.45" customHeight="1" x14ac:dyDescent="0.25">
      <c r="A200" s="3" t="s">
        <v>500</v>
      </c>
      <c r="B200" s="8">
        <v>70099100</v>
      </c>
      <c r="C200" s="7" t="s">
        <v>24</v>
      </c>
      <c r="D200" s="8" t="s">
        <v>501</v>
      </c>
      <c r="E200" s="8"/>
      <c r="F200" s="8" t="s">
        <v>502</v>
      </c>
      <c r="G200" s="9" t="s">
        <v>503</v>
      </c>
      <c r="H200" s="9" t="s">
        <v>504</v>
      </c>
      <c r="I200" s="10">
        <v>3997.2671290649514</v>
      </c>
      <c r="J200" s="11">
        <v>0</v>
      </c>
      <c r="K200" s="10">
        <v>3997.2671290649514</v>
      </c>
      <c r="L200" s="12" t="s">
        <v>137</v>
      </c>
      <c r="M200" s="13">
        <v>9059.1935400000002</v>
      </c>
      <c r="N200" s="14">
        <v>9379.8889913160019</v>
      </c>
      <c r="O200" s="15" t="s">
        <v>138</v>
      </c>
      <c r="P200" s="15" t="s">
        <v>138</v>
      </c>
      <c r="Q200" s="16" t="s">
        <v>138</v>
      </c>
      <c r="R200" s="15" t="s">
        <v>138</v>
      </c>
      <c r="S200" s="17" t="str">
        <f t="shared" si="9"/>
        <v>Analisar</v>
      </c>
      <c r="T200" s="17" t="str">
        <f t="shared" si="10"/>
        <v>Analisar</v>
      </c>
      <c r="U200" s="18" t="str">
        <f t="shared" si="11"/>
        <v>Analisar</v>
      </c>
      <c r="V200" s="19" t="str">
        <f>CONCATENATE("  ",VLOOKUP(D200,'[1]Fator Correção (Edu)'!A$1:AE$65536,31,0))</f>
        <v xml:space="preserve">  LUXURY</v>
      </c>
    </row>
    <row r="201" spans="1:22" x14ac:dyDescent="0.25">
      <c r="S201" s="33"/>
      <c r="T201" s="33"/>
      <c r="U201" s="34"/>
    </row>
  </sheetData>
  <mergeCells count="31">
    <mergeCell ref="E55:E56"/>
    <mergeCell ref="F55:F56"/>
    <mergeCell ref="E59:E60"/>
    <mergeCell ref="E66:E69"/>
    <mergeCell ref="F154:F155"/>
    <mergeCell ref="E30:E33"/>
    <mergeCell ref="F30:F33"/>
    <mergeCell ref="F53:F54"/>
    <mergeCell ref="E34:E37"/>
    <mergeCell ref="F34:F37"/>
    <mergeCell ref="E39:E40"/>
    <mergeCell ref="F39:F40"/>
    <mergeCell ref="F41:F42"/>
    <mergeCell ref="E43:E44"/>
    <mergeCell ref="F43:F44"/>
    <mergeCell ref="E45:E47"/>
    <mergeCell ref="E48:E49"/>
    <mergeCell ref="F48:F49"/>
    <mergeCell ref="E50:E52"/>
    <mergeCell ref="E53:E54"/>
    <mergeCell ref="E20:E22"/>
    <mergeCell ref="F20:F22"/>
    <mergeCell ref="E23:E26"/>
    <mergeCell ref="F23:F26"/>
    <mergeCell ref="E27:E29"/>
    <mergeCell ref="F27:F29"/>
    <mergeCell ref="E4:E6"/>
    <mergeCell ref="E7:E9"/>
    <mergeCell ref="E10:E12"/>
    <mergeCell ref="E13:E15"/>
    <mergeCell ref="F16:F19"/>
  </mergeCells>
  <conditionalFormatting sqref="D193:D195">
    <cfRule type="duplicateValues" dxfId="0" priority="1"/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</vt:i4>
      </vt:variant>
    </vt:vector>
  </HeadingPairs>
  <TitlesOfParts>
    <vt:vector size="2" baseType="lpstr">
      <vt:lpstr>METAIS</vt:lpstr>
      <vt:lpstr>LOUÇAS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Ariane Passos</dc:creator>
  <cp:lastModifiedBy>leonardo araujo</cp:lastModifiedBy>
  <dcterms:created xsi:type="dcterms:W3CDTF">2015-06-05T18:19:34Z</dcterms:created>
  <dcterms:modified xsi:type="dcterms:W3CDTF">2026-02-04T11:50:46Z</dcterms:modified>
</cp:coreProperties>
</file>